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mc:AlternateContent>
  <xr:revisionPtr revIDLastSave="0" documentId="13_ncr:1_{413372B2-992C-4EC1-B07D-34A640DFAF80}" xr6:coauthVersionLast="47" xr6:coauthVersionMax="47" xr10:uidLastSave="{00000000-0000-0000-0000-000000000000}"/>
  <bookViews>
    <workbookView xWindow="-108" yWindow="-108" windowWidth="23256" windowHeight="12456" xr2:uid="{EFE0F1EE-8D21-42DC-A9B5-904FA1B18424}"/>
  </bookViews>
  <sheets>
    <sheet name="Planning &amp; Price" sheetId="5" r:id="rId1"/>
    <sheet name="Deutsch" sheetId="3" r:id="rId2"/>
    <sheet name="English" sheetId="2" r:id="rId3"/>
    <sheet name="Francais" sheetId="1" r:id="rId4"/>
  </sheets>
  <definedNames>
    <definedName name="_xlnm.Print_Area" localSheetId="1">Deutsch!$A$1:$D$143</definedName>
    <definedName name="_xlnm.Print_Area" localSheetId="2">English!$A$1:$D$143</definedName>
    <definedName name="_xlnm.Print_Area" localSheetId="3">Francais!$A$1:$D$143</definedName>
    <definedName name="_xlnm.Print_Area" localSheetId="0">'Planning &amp; Price'!$A$1:$E$34</definedName>
  </definedNames>
  <calcPr calcId="191029" calcMode="auto" fullCalcOnLoad="1"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5" l="1"/>
  <c r="E28" i="5" s="1"/>
  <c r="D24" i="5"/>
  <c r="D25" i="5"/>
  <c r="D26" i="5"/>
  <c r="E26" i="5" s="1"/>
  <c r="D27" i="5"/>
  <c r="E24" i="5"/>
  <c r="E27" i="5"/>
  <c r="E25" i="5"/>
  <c r="E20" i="5"/>
  <c r="E19" i="5"/>
  <c r="E18" i="5"/>
  <c r="E17" i="5"/>
  <c r="E16" i="5"/>
  <c r="D98" i="1"/>
  <c r="C98" i="1"/>
  <c r="D98" i="2"/>
  <c r="C98" i="2"/>
  <c r="D98" i="3"/>
  <c r="C98" i="3"/>
  <c r="C97" i="3"/>
  <c r="B109" i="2"/>
  <c r="B109" i="1"/>
  <c r="B109" i="3"/>
  <c r="C115" i="3"/>
  <c r="C114" i="3"/>
  <c r="C113" i="3"/>
  <c r="D104" i="3"/>
  <c r="C104" i="3"/>
  <c r="D103" i="3"/>
  <c r="C103" i="3"/>
  <c r="D101" i="3"/>
  <c r="C101" i="3"/>
  <c r="D100" i="3"/>
  <c r="C100" i="3"/>
  <c r="D99" i="3"/>
  <c r="C99" i="3"/>
  <c r="D97" i="3"/>
  <c r="D96" i="3"/>
  <c r="C96" i="3"/>
  <c r="C115" i="2"/>
  <c r="C114" i="2"/>
  <c r="C113" i="2"/>
  <c r="D104" i="2"/>
  <c r="C104" i="2"/>
  <c r="D103" i="2"/>
  <c r="C103" i="2"/>
  <c r="D101" i="2"/>
  <c r="C101" i="2"/>
  <c r="D100" i="2"/>
  <c r="C100" i="2"/>
  <c r="D99" i="2"/>
  <c r="C99" i="2"/>
  <c r="D97" i="2"/>
  <c r="C97" i="2"/>
  <c r="D96" i="2"/>
  <c r="C96" i="2"/>
  <c r="D104" i="1"/>
  <c r="C104" i="1"/>
  <c r="D101" i="1"/>
  <c r="D100" i="1"/>
  <c r="D99" i="1"/>
  <c r="D97" i="1"/>
  <c r="C101" i="1"/>
  <c r="C100" i="1"/>
  <c r="C99" i="1"/>
  <c r="C97" i="1"/>
  <c r="C96" i="1"/>
  <c r="D96" i="1"/>
  <c r="D102" i="3" l="1"/>
  <c r="D105" i="3" s="1"/>
  <c r="C102" i="3"/>
  <c r="C105" i="3" s="1"/>
  <c r="D102" i="2"/>
  <c r="D105" i="2" s="1"/>
  <c r="C102" i="2"/>
  <c r="C105" i="2" s="1"/>
  <c r="C102" i="1"/>
  <c r="C103" i="1" s="1"/>
  <c r="D102" i="1"/>
  <c r="C105" i="1" l="1"/>
  <c r="C113" i="1" s="1"/>
  <c r="D103" i="1"/>
  <c r="D105" i="1" s="1"/>
  <c r="C115" i="1" l="1"/>
  <c r="C114" i="1"/>
</calcChain>
</file>

<file path=xl/sharedStrings.xml><?xml version="1.0" encoding="utf-8"?>
<sst xmlns="http://schemas.openxmlformats.org/spreadsheetml/2006/main" count="549" uniqueCount="397">
  <si>
    <t>Mercredi de 6h00 à 7h45</t>
  </si>
  <si>
    <t>ADHERENT</t>
  </si>
  <si>
    <t>PREMIER RESPONSABLE</t>
  </si>
  <si>
    <t>DEMANDE DE LICENCE</t>
  </si>
  <si>
    <t>Licence de la Fédération</t>
  </si>
  <si>
    <t>Type de licence</t>
  </si>
  <si>
    <t xml:space="preserve">Je, soussigné(e), majeur ou représentant légal du mineur identifié ci-dessus </t>
  </si>
  <si>
    <t>ai pris connaissance du règlement intérieur du club et y adhère</t>
  </si>
  <si>
    <t>ai prise connaissance de la charge safeguarding disponible sur la page "protection des mineurs" sur le site internet,</t>
  </si>
  <si>
    <t>Merci de lire attentivement et cocher cas correspondantes pour autoriser l'association à réaliser les actions suivantes :</t>
  </si>
  <si>
    <t>Oui</t>
  </si>
  <si>
    <t xml:space="preserve">Non </t>
  </si>
  <si>
    <t>Fait à :</t>
  </si>
  <si>
    <t>Le :</t>
  </si>
  <si>
    <t>Femme</t>
  </si>
  <si>
    <t>Homme</t>
  </si>
  <si>
    <t>Samedi de 6h00 à 7h45 : open ice avec et sans entraîneur</t>
  </si>
  <si>
    <t>Niveau de patinage</t>
  </si>
  <si>
    <t>Patin d'acier</t>
  </si>
  <si>
    <t>Basic ice dance class technical components</t>
  </si>
  <si>
    <t>Preliminary level technical components</t>
  </si>
  <si>
    <t>Pre Bronze level technical components</t>
  </si>
  <si>
    <t>Bronze level technical components</t>
  </si>
  <si>
    <t>Pre Silver level technical components</t>
  </si>
  <si>
    <t>Silver level technical components</t>
  </si>
  <si>
    <t>Pre Gold level technical components</t>
  </si>
  <si>
    <t>[01.09.2026 - 31.07-2027]</t>
  </si>
  <si>
    <t>[01.09.2026 - 31.01.2027]</t>
  </si>
  <si>
    <t>autorise les membres de l'équipe d'encadrement ou d'autres responsables à me transporter en voiture à titre exceptionnel</t>
  </si>
  <si>
    <t>Attention : ces mentions sont obligatoires</t>
  </si>
  <si>
    <t>Pièces à joindre pour les nouveaux inscrits</t>
  </si>
  <si>
    <t xml:space="preserve">Justificatif d'identité civile </t>
  </si>
  <si>
    <t>LICENCE FEDERALE</t>
  </si>
  <si>
    <t>Lundi de 22h30 à 23h00</t>
  </si>
  <si>
    <t xml:space="preserve">RESPONSABLE POUR LES MINEURS </t>
  </si>
  <si>
    <t>Père</t>
  </si>
  <si>
    <t>Mère</t>
  </si>
  <si>
    <t>Responsable légal</t>
  </si>
  <si>
    <t>Licence d'adhérent du Club</t>
  </si>
  <si>
    <t>licence C - pratique occasionnelle</t>
  </si>
  <si>
    <t>licence A - patineurs pratiquant habituels</t>
  </si>
  <si>
    <t>NIVEAU ET COMPETENCES</t>
  </si>
  <si>
    <t>Année d'obtention</t>
  </si>
  <si>
    <t>Patinage artistique</t>
  </si>
  <si>
    <t>Patinage synchronisé</t>
  </si>
  <si>
    <t>Qualification obtenue dans une autre discipline régie par l'ISU</t>
  </si>
  <si>
    <t>Numéro de licence :</t>
  </si>
  <si>
    <t>Date d'attribution :</t>
  </si>
  <si>
    <t>Nom civil :</t>
  </si>
  <si>
    <t>Nom d'usage :</t>
  </si>
  <si>
    <t>Adresse domicile :</t>
  </si>
  <si>
    <t>Code postal :</t>
  </si>
  <si>
    <t>Date de naissance :</t>
  </si>
  <si>
    <t>Pays de naissance :</t>
  </si>
  <si>
    <t>Nationalité civile :</t>
  </si>
  <si>
    <t>Téléphone :</t>
  </si>
  <si>
    <t>Matricule lux :</t>
  </si>
  <si>
    <t>Email :</t>
  </si>
  <si>
    <t>Ville de naissance :</t>
  </si>
  <si>
    <t>Ville :</t>
  </si>
  <si>
    <t>Prénom d'usage :</t>
  </si>
  <si>
    <t>Prénom civil :</t>
  </si>
  <si>
    <t>Qualité :</t>
  </si>
  <si>
    <t xml:space="preserve">Email : </t>
  </si>
  <si>
    <t>Adresse :</t>
  </si>
  <si>
    <t>niveau :</t>
  </si>
  <si>
    <t>Cours fondamentaux avec entraîneurs (cocher les cours choisis)</t>
  </si>
  <si>
    <t>Entraînements libres (cochez les entraînements libres choisis)</t>
  </si>
  <si>
    <t>Nom du signataire :</t>
  </si>
  <si>
    <t>Autre</t>
  </si>
  <si>
    <t>Autres</t>
  </si>
  <si>
    <t>Etudiant/lycéen/écolier</t>
  </si>
  <si>
    <t>Etudiant/Lycéen/écolier</t>
  </si>
  <si>
    <t>coéficient</t>
  </si>
  <si>
    <t>CALCUL DU COUT DE L'INSCRIPTION ET DES COTISATIONS</t>
  </si>
  <si>
    <t>Lundi de 20h45 à 22h30</t>
  </si>
  <si>
    <t>Jeudi de 12h00 à 13h15</t>
  </si>
  <si>
    <t>Types de cours onéreux</t>
  </si>
  <si>
    <t>Adhésion</t>
  </si>
  <si>
    <t xml:space="preserve">TOTAL </t>
  </si>
  <si>
    <t>A payer par virement sur le compte :</t>
  </si>
  <si>
    <t>IBAN</t>
  </si>
  <si>
    <t>BIC</t>
  </si>
  <si>
    <t>Annuel</t>
  </si>
  <si>
    <t xml:space="preserve">Semestre </t>
  </si>
  <si>
    <t>Réduction étudiant, lycéen, écolier</t>
  </si>
  <si>
    <t>Sous-total</t>
  </si>
  <si>
    <t>1 photo d'identité</t>
  </si>
  <si>
    <t>Certificat d'aptitude médical</t>
  </si>
  <si>
    <t>Pièces à joindre pour les anciens inscrits</t>
  </si>
  <si>
    <t>EXAMEN MEDICO-SPORTIF</t>
  </si>
  <si>
    <t>Date du dernier examen médico-sportif</t>
  </si>
  <si>
    <t>LU 98 1111 0968 9185 0000</t>
  </si>
  <si>
    <t>CCPLLULL</t>
  </si>
  <si>
    <t>Motif du virement</t>
  </si>
  <si>
    <t>Pays de résidence :</t>
  </si>
  <si>
    <t>Je suis aussi inscrit dans un autre club à l'étranger et dispose d'une licence fédérale</t>
  </si>
  <si>
    <t>(à partir de 50 ans)</t>
  </si>
  <si>
    <t>Demande/renouvellement de licence fédérale</t>
  </si>
  <si>
    <t>Veuillez s'il vous plaît :</t>
  </si>
  <si>
    <t>(-) Renseigner le formulaire directement dans le fichier afin de permettre l'exploitation automatique des données</t>
  </si>
  <si>
    <t>(-) Joindre les pièces au format PDF dans une version exploitable</t>
  </si>
  <si>
    <t>(-) Renvoyer le fichier renseigné à l'adresse :       icedancinglu@gmail.com</t>
  </si>
  <si>
    <t>(-) nommer le fichier avec votre "NOM_PRENOM"</t>
  </si>
  <si>
    <r>
      <t xml:space="preserve">Attention : </t>
    </r>
    <r>
      <rPr>
        <sz val="9"/>
        <color theme="1"/>
        <rFont val="Aptos Narrow"/>
        <family val="2"/>
        <scheme val="minor"/>
      </rPr>
      <t>cette rubrique n'est pas à compléter par les nouveaux adhérents</t>
    </r>
  </si>
  <si>
    <r>
      <t xml:space="preserve">Attention : </t>
    </r>
    <r>
      <rPr>
        <sz val="9"/>
        <color theme="1"/>
        <rFont val="Aptos Narrow"/>
        <family val="2"/>
        <scheme val="minor"/>
      </rPr>
      <t>les patineurs doivent demander une licence A</t>
    </r>
  </si>
  <si>
    <r>
      <t xml:space="preserve">Attention : </t>
    </r>
    <r>
      <rPr>
        <sz val="9"/>
        <color theme="1"/>
        <rFont val="Aptos Narrow"/>
        <family val="2"/>
        <scheme val="minor"/>
      </rPr>
      <t>le règlement fédéral luxembourgeois limite les cas d'inscriptions multiples</t>
    </r>
  </si>
  <si>
    <r>
      <rPr>
        <b/>
        <sz val="9"/>
        <color theme="1"/>
        <rFont val="Aptos Narrow"/>
        <family val="2"/>
        <scheme val="minor"/>
      </rPr>
      <t xml:space="preserve">Lundi de 20h45 à 22h30 </t>
    </r>
    <r>
      <rPr>
        <sz val="9"/>
        <color theme="1"/>
        <rFont val="Aptos Narrow"/>
        <family val="2"/>
        <scheme val="minor"/>
      </rPr>
      <t>: Edge class et Danses en couple ISU</t>
    </r>
  </si>
  <si>
    <r>
      <rPr>
        <b/>
        <sz val="9"/>
        <color theme="1"/>
        <rFont val="Aptos Narrow"/>
        <family val="2"/>
        <scheme val="minor"/>
      </rPr>
      <t>Jeudi de 12h00 à 13h15</t>
    </r>
    <r>
      <rPr>
        <sz val="9"/>
        <color theme="1"/>
        <rFont val="Aptos Narrow"/>
        <family val="2"/>
        <scheme val="minor"/>
      </rPr>
      <t xml:space="preserve"> : Danses libres solo et duo et préparation Danses ISU - niveau intermédiaires et avancés</t>
    </r>
  </si>
  <si>
    <r>
      <rPr>
        <b/>
        <sz val="9"/>
        <color theme="1"/>
        <rFont val="Aptos Narrow"/>
        <family val="2"/>
        <scheme val="minor"/>
      </rPr>
      <t>Dimanche de 18h30 à 19h45</t>
    </r>
    <r>
      <rPr>
        <sz val="9"/>
        <color theme="1"/>
        <rFont val="Aptos Narrow"/>
        <family val="2"/>
        <scheme val="minor"/>
      </rPr>
      <t xml:space="preserve"> : Danses libres solo et duo et préparation Danses ISU - niveau débutants</t>
    </r>
  </si>
  <si>
    <r>
      <rPr>
        <b/>
        <sz val="9"/>
        <color theme="1"/>
        <rFont val="Aptos Narrow"/>
        <family val="2"/>
        <scheme val="minor"/>
      </rPr>
      <t>Dimanche de 20h00 à 21h15</t>
    </r>
    <r>
      <rPr>
        <sz val="9"/>
        <color theme="1"/>
        <rFont val="Aptos Narrow"/>
        <family val="2"/>
        <scheme val="minor"/>
      </rPr>
      <t xml:space="preserve"> : Danses libres solo et duo et préparation Danses ISU - niveau intermédiaires et avancés</t>
    </r>
  </si>
  <si>
    <r>
      <rPr>
        <b/>
        <sz val="9"/>
        <color theme="1"/>
        <rFont val="Aptos Narrow"/>
        <family val="2"/>
        <scheme val="minor"/>
      </rPr>
      <t>Attention</t>
    </r>
    <r>
      <rPr>
        <sz val="9"/>
        <color theme="1"/>
        <rFont val="Aptos Narrow"/>
        <family val="2"/>
        <scheme val="minor"/>
      </rPr>
      <t xml:space="preserve"> : le nombre d'inscrits par cours est plafonné à 25 personnes, et les inscriptions annuelles sont prioritaires</t>
    </r>
  </si>
  <si>
    <r>
      <rPr>
        <b/>
        <sz val="9"/>
        <color theme="1"/>
        <rFont val="Aptos Narrow"/>
        <family val="2"/>
        <scheme val="minor"/>
      </rPr>
      <t>Attention</t>
    </r>
    <r>
      <rPr>
        <sz val="9"/>
        <color theme="1"/>
        <rFont val="Aptos Narrow"/>
        <family val="2"/>
        <scheme val="minor"/>
      </rPr>
      <t xml:space="preserve"> : les entraînements libres sont accessibles uniquements aux membres inscrits dans l'un des cours fondamentaux</t>
    </r>
  </si>
  <si>
    <r>
      <rPr>
        <b/>
        <sz val="9"/>
        <color theme="1"/>
        <rFont val="Aptos Narrow"/>
        <family val="2"/>
        <scheme val="minor"/>
      </rPr>
      <t>Attention</t>
    </r>
    <r>
      <rPr>
        <sz val="9"/>
        <color theme="1"/>
        <rFont val="Aptos Narrow"/>
        <family val="2"/>
        <scheme val="minor"/>
      </rPr>
      <t xml:space="preserve"> : vous devez choisir soit une inscription annuelle soit semestrielle pour tous les cours</t>
    </r>
  </si>
  <si>
    <r>
      <rPr>
        <b/>
        <sz val="9"/>
        <color theme="1"/>
        <rFont val="Aptos Narrow"/>
        <family val="2"/>
        <scheme val="minor"/>
      </rPr>
      <t>Dimanche de 18h30 à 19h45</t>
    </r>
    <r>
      <rPr>
        <sz val="9"/>
        <color theme="1"/>
        <rFont val="Aptos Narrow"/>
        <family val="2"/>
        <scheme val="minor"/>
      </rPr>
      <t xml:space="preserve"> </t>
    </r>
  </si>
  <si>
    <r>
      <rPr>
        <b/>
        <sz val="9"/>
        <color theme="1"/>
        <rFont val="Aptos Narrow"/>
        <family val="2"/>
        <scheme val="minor"/>
      </rPr>
      <t>Dimanche de 20h00 à 21h15</t>
    </r>
    <r>
      <rPr>
        <sz val="9"/>
        <color theme="1"/>
        <rFont val="Aptos Narrow"/>
        <family val="2"/>
        <scheme val="minor"/>
      </rPr>
      <t xml:space="preserve"> </t>
    </r>
  </si>
  <si>
    <r>
      <rPr>
        <b/>
        <sz val="9"/>
        <color theme="1"/>
        <rFont val="Aptos Narrow"/>
        <family val="2"/>
        <scheme val="minor"/>
      </rPr>
      <t>Dimanche de 21h15 à 22h15</t>
    </r>
    <r>
      <rPr>
        <sz val="9"/>
        <color theme="1"/>
        <rFont val="Aptos Narrow"/>
        <family val="2"/>
        <scheme val="minor"/>
      </rPr>
      <t xml:space="preserve"> </t>
    </r>
  </si>
  <si>
    <t>Attention : l'inscription ne sera validée qu'après contrôle par le comité et envoi d'un récapitulatif d'inscription à signer électroniquement</t>
  </si>
  <si>
    <t>Attention : uniquement pour les inscriptions annuelles</t>
  </si>
  <si>
    <t>Anmeldung für die Sportsaison 2026/2027</t>
  </si>
  <si>
    <t>Antrag auf Erteilung/Verlängerung einer Verbandslizenz</t>
  </si>
  <si>
    <t>Bitte:</t>
  </si>
  <si>
    <t>(-) Benennen Sie die Datei mit „NAME_VORNAME“</t>
  </si>
  <si>
    <t>(-) Füllen Sie das Formular direkt in der Datei aus, um eine automatische Datenverarbeitung zu ermöglichen</t>
  </si>
  <si>
    <t xml:space="preserve">
(-) Senden Sie die ausgefüllte Datei an die Adresse:       icedancinglu@gmail.com
(-) Senden Sie die ausgefüllte Datei an die Adresse:       icedancinglu@gmail.com
(-) Senden Sie die ausgefüllte Datei an die Adresse:       icedancinglu@gmail.com</t>
  </si>
  <si>
    <t>(-) Fügen Sie die Dokumente im PDF-Format in einer verwendbaren Version bei.</t>
  </si>
  <si>
    <t>VERBANDLIZENZ</t>
  </si>
  <si>
    <t xml:space="preserve">
Amtliches KennZ. :</t>
  </si>
  <si>
    <t>Vergabedatum:</t>
  </si>
  <si>
    <r>
      <t xml:space="preserve">Achtung: </t>
    </r>
    <r>
      <rPr>
        <sz val="9"/>
        <color theme="1"/>
        <rFont val="Aptos Narrow"/>
        <family val="2"/>
        <scheme val="minor"/>
      </rPr>
      <t>Dieser Abschnitt ist von neuen Mitgliedern nicht auszufüllen</t>
    </r>
  </si>
  <si>
    <t>MITGLIED</t>
  </si>
  <si>
    <t>Weiblich</t>
  </si>
  <si>
    <t>Männlich</t>
  </si>
  <si>
    <t>Universitätstudent / Schüler / Grundschüler</t>
  </si>
  <si>
    <t>Sonstiges</t>
  </si>
  <si>
    <t>Rechtlicher Name:</t>
  </si>
  <si>
    <t>Verwendeter Name:</t>
  </si>
  <si>
    <t>Wohnsitzadresse:</t>
  </si>
  <si>
    <t>PLZ :</t>
  </si>
  <si>
    <t>Wohnstaat :</t>
  </si>
  <si>
    <t>Geburtsland :</t>
  </si>
  <si>
    <t>Staatsangehörigkeit :</t>
  </si>
  <si>
    <t>Id-Nummer lux :</t>
  </si>
  <si>
    <t>Geburtsort :</t>
  </si>
  <si>
    <t>Stadt :</t>
  </si>
  <si>
    <t>Rechtlicher Nachname:</t>
  </si>
  <si>
    <t>Verwendeter Nachname:</t>
  </si>
  <si>
    <t>FÜR MINDERJÄHRIGEN VERANTWORTLICHE PERSON</t>
  </si>
  <si>
    <t>Verantwortlicher Nummer 1</t>
  </si>
  <si>
    <t>Verantwortlicher Nummer 2</t>
  </si>
  <si>
    <t>Eigenschaft :</t>
  </si>
  <si>
    <t>Mutter</t>
  </si>
  <si>
    <t>Vater</t>
  </si>
  <si>
    <t>Gesetzlicher Vertreter</t>
  </si>
  <si>
    <t>LIZENZANTRAG</t>
  </si>
  <si>
    <t>Lizenz für die Clubmitgliedschaft</t>
  </si>
  <si>
    <t>Lizenz des Verbands</t>
  </si>
  <si>
    <t>Lizenztyp</t>
  </si>
  <si>
    <t>Lizenz der Klasse A – reguläre Skater</t>
  </si>
  <si>
    <t>Lizenz der Klasse C – gelegentliche Nutzung</t>
  </si>
  <si>
    <r>
      <t xml:space="preserve">Hinweis: </t>
    </r>
    <r>
      <rPr>
        <sz val="9"/>
        <color theme="1"/>
        <rFont val="Aptos Narrow"/>
        <family val="2"/>
        <scheme val="minor"/>
      </rPr>
      <t>Läufer müssen eine A-Lizenz beantragen.</t>
    </r>
  </si>
  <si>
    <t>Ich bin außerdem bei einem weiteren Verein im Ausland gemeldet und besitze eine Verbandslizenz</t>
  </si>
  <si>
    <t>NIVEAU UND KOMPETENZEN</t>
  </si>
  <si>
    <t>Läuferisches Niveau</t>
  </si>
  <si>
    <t>Jahr des Erwerbs</t>
  </si>
  <si>
    <t>In einer anderen, der ISU unterstehenden Disziplin erworbene Qualifikation</t>
  </si>
  <si>
    <t>Eiskunstlauf</t>
  </si>
  <si>
    <t>Synchroneiskunstlauf</t>
  </si>
  <si>
    <t>Niveau :</t>
  </si>
  <si>
    <t>Grundkurse mit Trainern (bitte die ausgewählten Kurse markieren)</t>
  </si>
  <si>
    <r>
      <rPr>
        <b/>
        <sz val="9"/>
        <color theme="1"/>
        <rFont val="Aptos Narrow"/>
        <family val="2"/>
        <scheme val="minor"/>
      </rPr>
      <t xml:space="preserve">Montags von 20:45 bis 22:30 Uhr: </t>
    </r>
    <r>
      <rPr>
        <sz val="9"/>
        <color theme="1"/>
        <rFont val="Aptos Narrow"/>
        <family val="2"/>
        <scheme val="minor"/>
      </rPr>
      <t>Edge-Kurs und ISU-Partnertänz</t>
    </r>
  </si>
  <si>
    <r>
      <rPr>
        <b/>
        <sz val="9"/>
        <color theme="1"/>
        <rFont val="Aptos Narrow"/>
        <family val="2"/>
        <scheme val="minor"/>
      </rPr>
      <t xml:space="preserve">Donnerstag, 12:00 – 13:15 Uhr: </t>
    </r>
    <r>
      <rPr>
        <sz val="9"/>
        <color theme="1"/>
        <rFont val="Aptos Narrow"/>
        <family val="2"/>
        <scheme val="minor"/>
      </rPr>
      <t>Solo- und Duo-Freistil-Tanz sowie Vorbereitung auf ISU-Tänze – mittleres und fortgeschrittenes Niveau</t>
    </r>
  </si>
  <si>
    <t>Sonntag, 18:30 – 19:45 Uhr: Freier Tanz (Solo und Duo) und Vorbereitung auf ISU-Tänze – Anfängerniveau</t>
  </si>
  <si>
    <t>Sonntag, 20:00 bis 21:15 Uhr: Freies Laufen (Solo und Duo) und Vorbereitung auf ISU-Tänze – für Fortgeschrittene und Könner</t>
  </si>
  <si>
    <r>
      <rPr>
        <b/>
        <sz val="9"/>
        <color theme="1"/>
        <rFont val="Aptos Narrow"/>
        <family val="2"/>
        <scheme val="minor"/>
      </rPr>
      <t xml:space="preserve">Bitte beachten Sie: </t>
    </r>
    <r>
      <rPr>
        <sz val="9"/>
        <color theme="1"/>
        <rFont val="Aptos Narrow"/>
        <family val="2"/>
        <scheme val="minor"/>
      </rPr>
      <t>Die Teilnehmerzahl ist auf 25 Personen pro Kurs begrenzt, und Anmeldungen für das gesamte Jahr werden vorrangig berücksichtigt</t>
    </r>
  </si>
  <si>
    <t>Offene Trainingseinheiten (bitte die ausgewählten offenen Trainingseinheiten prüfen)</t>
  </si>
  <si>
    <t>Montag von 22:30 Uhr bis 23:00 Uhr</t>
  </si>
  <si>
    <t>Samstag von 06:00 bis 07:45 Uhr: freies Eislaufen mit und ohne Trainer</t>
  </si>
  <si>
    <t>Mittwoch von 06:00 bis 07:45 Uhr.</t>
  </si>
  <si>
    <t>Anmeldezeitspanne für die Sportsaison</t>
  </si>
  <si>
    <r>
      <rPr>
        <b/>
        <sz val="9"/>
        <color theme="1"/>
        <rFont val="Aptos Narrow"/>
        <family val="2"/>
        <scheme val="minor"/>
      </rPr>
      <t xml:space="preserve">Bitte beachten Sie : </t>
    </r>
    <r>
      <rPr>
        <sz val="9"/>
        <color theme="1"/>
        <rFont val="Aptos Narrow"/>
        <family val="2"/>
        <scheme val="minor"/>
      </rPr>
      <t>Sie müssen für alle Kurse entweder eine Jahres- oder eine Halbjahresanmeldung wählen</t>
    </r>
  </si>
  <si>
    <t>BERECHNUNG DER REGISTRIERUNGS- UND MITGLIEDSGEBÜHREN</t>
  </si>
  <si>
    <t>Arten der entgeltlichen Kurse</t>
  </si>
  <si>
    <t>Jährlich</t>
  </si>
  <si>
    <t>Semester</t>
  </si>
  <si>
    <t>Montags von 20:45 bis 22:30 Uhr</t>
  </si>
  <si>
    <t>Donnerstag von 12:00 bis 13:15 Uhr</t>
  </si>
  <si>
    <t>Sonntag von 18:30 bis 19:45 Uhr</t>
  </si>
  <si>
    <t>Sonntag von 20:00 bis 21:15 Uhr</t>
  </si>
  <si>
    <t>Sonntag von 21:15 Uhr bis 22:15 Uhr</t>
  </si>
  <si>
    <t>Zwischensumme</t>
  </si>
  <si>
    <t>Rabatt für Studierende, sowie Schüler und Grundschüler</t>
  </si>
  <si>
    <t>Zahlbar per Banküberweisung auf das Konto:</t>
  </si>
  <si>
    <t>Überweisungsgrund</t>
  </si>
  <si>
    <t>Ich, der Unterzeichnende, volljährig oder gesetzlicher Vertreter des oben genannten Minderjährigen :</t>
  </si>
  <si>
    <t>habe die internen Vorschriften des Clubs gelesen und erkläre mich damit einverstanden, sie einzuhalten.</t>
  </si>
  <si>
    <t>habe die auf der Seite „Schutz von Minderjährigen“ der Website verfügbare Kinderschutzrichtlinie geprüft.</t>
  </si>
  <si>
    <t>ermächtigt Mitglieder des Aufsichtsteams oder andere Amtsträger, mich in Ausnahmefällen mit dem Auto zu befördern</t>
  </si>
  <si>
    <t>Bitte lesen Sie dies sorgfältig durch und kreuzen Sie die entsprechenden Kästchen an, um den Verband zu ermächtigen, die folgenden Maßnahmen durchzuführen:</t>
  </si>
  <si>
    <t>Ich willige ein, dass mein Bild – oder das meines Kindes – während der Aktivitäten auf Fotos und in Videos festgehalten und vom Verein für eigene Kommunikationszwecke verwendet wird, einschließlich der Nutzung in sozialen Medien und auf der Website.</t>
  </si>
  <si>
    <t>Ja</t>
  </si>
  <si>
    <t>Nein</t>
  </si>
  <si>
    <t>Von neuen Registranten einzureichende Unterlagen</t>
  </si>
  <si>
    <t>Von bereits registrierten Personen einzureichende Unterlagen</t>
  </si>
  <si>
    <t>Nachweis der Identität</t>
  </si>
  <si>
    <t>Ärztliches Attest zur Sporttauglichkeit</t>
  </si>
  <si>
    <t>1 Passfoto</t>
  </si>
  <si>
    <t>(ab 50 Jahren)</t>
  </si>
  <si>
    <t>SPORTMEDIZINISCHE UNTERSUCHUNG</t>
  </si>
  <si>
    <t>Datum der letzten sportmedizinischen Untersuchung</t>
  </si>
  <si>
    <t>Ausgefertigt am:</t>
  </si>
  <si>
    <t>Den :</t>
  </si>
  <si>
    <t>Name des Unterzeichners:</t>
  </si>
  <si>
    <r>
      <rPr>
        <b/>
        <sz val="9"/>
        <color theme="1"/>
        <rFont val="Aptos Narrow"/>
        <family val="2"/>
        <scheme val="minor"/>
      </rPr>
      <t>Bitte beachten Sie:</t>
    </r>
    <r>
      <rPr>
        <sz val="9"/>
        <color theme="1"/>
        <rFont val="Aptos Narrow"/>
        <family val="2"/>
        <scheme val="minor"/>
      </rPr>
      <t xml:space="preserve"> Die Registrierung wird erst nach Prüfung durch das Komitee und der Zusendung einer Registrierungsübersicht zur elektronischen Unterzeichnung bestätigt</t>
    </r>
  </si>
  <si>
    <t>Registration for the 2026-2027 sports season</t>
  </si>
  <si>
    <t>Application for club membership license</t>
  </si>
  <si>
    <t>Application for/renewal of federal license</t>
  </si>
  <si>
    <t>Please:</t>
  </si>
  <si>
    <t>(-) name the file "LASTNAME_FIRSTNAME"</t>
  </si>
  <si>
    <t>(-) Fill out the form directly in the file to enable automatic data processing.</t>
  </si>
  <si>
    <t>(-) Send the completed file to the address:       icedancinglu@gmail.com</t>
  </si>
  <si>
    <t>(-) Attach the documents in PDF format in a usable version.</t>
  </si>
  <si>
    <t>FEDERATION LICENSE</t>
  </si>
  <si>
    <t>License number:</t>
  </si>
  <si>
    <r>
      <t xml:space="preserve">Please note: </t>
    </r>
    <r>
      <rPr>
        <sz val="9"/>
        <color theme="1"/>
        <rFont val="Aptos Narrow"/>
        <family val="2"/>
        <scheme val="minor"/>
      </rPr>
      <t>new members should not complete this section</t>
    </r>
  </si>
  <si>
    <t>MEMBER</t>
  </si>
  <si>
    <t>Others</t>
  </si>
  <si>
    <t>Uni. student / high Sch. student / school pupil</t>
  </si>
  <si>
    <t>Legal name:</t>
  </si>
  <si>
    <t>Name used:</t>
  </si>
  <si>
    <t>Home address:</t>
  </si>
  <si>
    <t>Postal code:</t>
  </si>
  <si>
    <t>Country of Residence :</t>
  </si>
  <si>
    <t>Date of birth :</t>
  </si>
  <si>
    <t>Country of birth:</t>
  </si>
  <si>
    <t>Nationality:</t>
  </si>
  <si>
    <t>Luxembourg ID number:</t>
  </si>
  <si>
    <t>Legal first name:</t>
  </si>
  <si>
    <t>Preferred first name:</t>
  </si>
  <si>
    <t>City :</t>
  </si>
  <si>
    <t>City of birth:</t>
  </si>
  <si>
    <t>PERSON RESPONSIBLE FOR MINORS</t>
  </si>
  <si>
    <t>PERSON IN CHARGE No. 1</t>
  </si>
  <si>
    <t>PERSON IN CHARGE No. 2</t>
  </si>
  <si>
    <t>Legal capacity :</t>
  </si>
  <si>
    <t>Mother</t>
  </si>
  <si>
    <t>Father</t>
  </si>
  <si>
    <t>Legal representative</t>
  </si>
  <si>
    <t>Phone :</t>
  </si>
  <si>
    <t>LICENSE APPLICATION</t>
  </si>
  <si>
    <t>Club Membership License</t>
  </si>
  <si>
    <t>Federation License</t>
  </si>
  <si>
    <t>License type</t>
  </si>
  <si>
    <t>Class A license – regular skaters</t>
  </si>
  <si>
    <t>Class C license – occasional use</t>
  </si>
  <si>
    <t>I am also registered with another club abroad and hold a federation license</t>
  </si>
  <si>
    <t>Skating level</t>
  </si>
  <si>
    <t>Year obtained</t>
  </si>
  <si>
    <t>Figure skating</t>
  </si>
  <si>
    <t>Level :</t>
  </si>
  <si>
    <t>Synchronized skating</t>
  </si>
  <si>
    <r>
      <rPr>
        <b/>
        <sz val="9"/>
        <color theme="1"/>
        <rFont val="Aptos Narrow"/>
        <family val="2"/>
        <scheme val="minor"/>
      </rPr>
      <t xml:space="preserve">Monday from 8:45 PM to 10:30 PM: </t>
    </r>
    <r>
      <rPr>
        <sz val="9"/>
        <color theme="1"/>
        <rFont val="Aptos Narrow"/>
        <family val="2"/>
        <scheme val="minor"/>
      </rPr>
      <t>Edge class and ISU partner dances</t>
    </r>
  </si>
  <si>
    <r>
      <rPr>
        <b/>
        <sz val="9"/>
        <color theme="1"/>
        <rFont val="Aptos Narrow"/>
        <family val="2"/>
        <scheme val="minor"/>
      </rPr>
      <t>Thursday, 12:00 PM – 1:15 PM:</t>
    </r>
    <r>
      <rPr>
        <sz val="9"/>
        <color theme="1"/>
        <rFont val="Aptos Narrow"/>
        <family val="2"/>
        <scheme val="minor"/>
      </rPr>
      <t xml:space="preserve"> Solo and duo free dance and ISU dance preparation – intermediate and advanced levels</t>
    </r>
  </si>
  <si>
    <r>
      <rPr>
        <b/>
        <sz val="9"/>
        <color theme="1"/>
        <rFont val="Aptos Narrow"/>
        <family val="2"/>
        <scheme val="minor"/>
      </rPr>
      <t xml:space="preserve">Sunday, 6:30 PM – 7:45 PM: </t>
    </r>
    <r>
      <rPr>
        <sz val="9"/>
        <color theme="1"/>
        <rFont val="Aptos Narrow"/>
        <family val="2"/>
        <scheme val="minor"/>
      </rPr>
      <t>Solo and duo free dance and ISU dance preparation – beginner level</t>
    </r>
  </si>
  <si>
    <r>
      <rPr>
        <b/>
        <sz val="9"/>
        <color theme="1"/>
        <rFont val="Aptos Narrow"/>
        <family val="2"/>
        <scheme val="minor"/>
      </rPr>
      <t xml:space="preserve">Sunday, 8:00 PM – 9:15 PM: </t>
    </r>
    <r>
      <rPr>
        <sz val="9"/>
        <color theme="1"/>
        <rFont val="Aptos Narrow"/>
        <family val="2"/>
        <scheme val="minor"/>
      </rPr>
      <t>Solo and duo free dance and ISU dance preparation – intermediate and advanced levels</t>
    </r>
  </si>
  <si>
    <r>
      <rPr>
        <b/>
        <sz val="9"/>
        <color theme="1"/>
        <rFont val="Aptos Narrow"/>
        <family val="2"/>
        <scheme val="minor"/>
      </rPr>
      <t xml:space="preserve">Please note: </t>
    </r>
    <r>
      <rPr>
        <sz val="9"/>
        <color theme="1"/>
        <rFont val="Aptos Narrow"/>
        <family val="2"/>
        <scheme val="minor"/>
      </rPr>
      <t>enrollment is capped at 25 people per class, and priority is given to annual registrations</t>
    </r>
  </si>
  <si>
    <t>Monday from 10:30 PM to 11:00 PM</t>
  </si>
  <si>
    <t>Saturday from 6:00 AM to 7:45 AM: open ice with and without a coach.</t>
  </si>
  <si>
    <t>Wednesday from 6:00 a.m. to 7:45 a.m.</t>
  </si>
  <si>
    <r>
      <rPr>
        <b/>
        <sz val="9"/>
        <color theme="1"/>
        <rFont val="Aptos Narrow"/>
        <family val="2"/>
        <scheme val="minor"/>
      </rPr>
      <t xml:space="preserve">Please note: </t>
    </r>
    <r>
      <rPr>
        <sz val="9"/>
        <color theme="1"/>
        <rFont val="Aptos Narrow"/>
        <family val="2"/>
        <scheme val="minor"/>
      </rPr>
      <t>Open practice sessions are available only to members enrolled in one of the fundamental courses</t>
    </r>
  </si>
  <si>
    <t>Période de l'inscription pour la saison sportive</t>
  </si>
  <si>
    <t>Registration period for the sports season</t>
  </si>
  <si>
    <r>
      <rPr>
        <b/>
        <sz val="9"/>
        <color theme="1"/>
        <rFont val="Aptos Narrow"/>
        <family val="2"/>
        <scheme val="minor"/>
      </rPr>
      <t>Please note:</t>
    </r>
    <r>
      <rPr>
        <sz val="9"/>
        <color theme="1"/>
        <rFont val="Aptos Narrow"/>
        <family val="2"/>
        <scheme val="minor"/>
      </rPr>
      <t xml:space="preserve"> you must choose either an annual or a six-month registration for all courses.</t>
    </r>
  </si>
  <si>
    <t>CALCULATION OF REGISTRATION AND MEMBERSHIP FEES</t>
  </si>
  <si>
    <t>Types of paid courses</t>
  </si>
  <si>
    <t>Annual</t>
  </si>
  <si>
    <t xml:space="preserve">Semester </t>
  </si>
  <si>
    <t>Mondays from 8:45 PM to 10:30 PM</t>
  </si>
  <si>
    <t>Thursday from 12:00 PM to 1:15 PM</t>
  </si>
  <si>
    <t>Sunday from 6:30 PM to 7:45 PM</t>
  </si>
  <si>
    <t>Sunday from 8:00 PM to 9:15 PM</t>
  </si>
  <si>
    <t>Sunday from 9:15 PM to 10:15 PM</t>
  </si>
  <si>
    <t>Subtotal</t>
  </si>
  <si>
    <t>Discount for uni., high school, and primary school students</t>
  </si>
  <si>
    <t>Membership</t>
  </si>
  <si>
    <t>To be paid by bank transfer to the account:</t>
  </si>
  <si>
    <t>Details for transfer</t>
  </si>
  <si>
    <t>I would like to pay in three installments</t>
  </si>
  <si>
    <r>
      <rPr>
        <b/>
        <sz val="9"/>
        <color theme="1"/>
        <rFont val="Aptos Narrow"/>
        <family val="2"/>
        <scheme val="minor"/>
      </rPr>
      <t xml:space="preserve">Note: </t>
    </r>
    <r>
      <rPr>
        <sz val="9"/>
        <color theme="1"/>
        <rFont val="Aptos Narrow"/>
        <family val="2"/>
        <scheme val="minor"/>
      </rPr>
      <t>For annual registrations only</t>
    </r>
  </si>
  <si>
    <t>I have reviewed the safeguarding policy available on the "protection of minors" page of the website,</t>
  </si>
  <si>
    <r>
      <rPr>
        <b/>
        <sz val="9"/>
        <color theme="1"/>
        <rFont val="Aptos Narrow"/>
        <family val="2"/>
        <scheme val="minor"/>
      </rPr>
      <t>Please note:</t>
    </r>
    <r>
      <rPr>
        <sz val="9"/>
        <color theme="1"/>
        <rFont val="Aptos Narrow"/>
        <family val="2"/>
        <scheme val="minor"/>
      </rPr>
      <t xml:space="preserve"> these details are mandatory</t>
    </r>
  </si>
  <si>
    <t>Yes</t>
  </si>
  <si>
    <t>No</t>
  </si>
  <si>
    <t>Documents to be submitted by previously registered individuals</t>
  </si>
  <si>
    <t>Proof of civil identity</t>
  </si>
  <si>
    <t>Medical fitness certificate</t>
  </si>
  <si>
    <t>1 passport photo</t>
  </si>
  <si>
    <t>(from age 50)</t>
  </si>
  <si>
    <t>Sports Legal Medical Examination</t>
  </si>
  <si>
    <t>Done at:</t>
  </si>
  <si>
    <t>On the :</t>
  </si>
  <si>
    <t>Name of signatory:</t>
  </si>
  <si>
    <r>
      <rPr>
        <b/>
        <sz val="9"/>
        <color theme="1"/>
        <rFont val="Aptos Narrow"/>
        <family val="2"/>
        <scheme val="minor"/>
      </rPr>
      <t xml:space="preserve">Please note: </t>
    </r>
    <r>
      <rPr>
        <sz val="9"/>
        <color theme="1"/>
        <rFont val="Aptos Narrow"/>
        <family val="2"/>
        <scheme val="minor"/>
      </rPr>
      <t>registration will only be confirmed following review by the committee and the sending of a registration summary for electronic signature.</t>
    </r>
  </si>
  <si>
    <t>Postal code</t>
  </si>
  <si>
    <r>
      <t xml:space="preserve">Note: </t>
    </r>
    <r>
      <rPr>
        <sz val="9"/>
        <color theme="1"/>
        <rFont val="Aptos Narrow"/>
        <family val="2"/>
        <scheme val="minor"/>
      </rPr>
      <t>Skaters must apply for an A license</t>
    </r>
  </si>
  <si>
    <r>
      <t xml:space="preserve">Please note: </t>
    </r>
    <r>
      <rPr>
        <sz val="9"/>
        <color theme="1"/>
        <rFont val="Aptos Narrow"/>
        <family val="2"/>
        <scheme val="minor"/>
      </rPr>
      <t>Luxembourgish federal regulations limit instances of multiple registrations</t>
    </r>
  </si>
  <si>
    <t>I authorize the capturing of my image—or that of my child—in photographs and videos during activities, and their use by the Club for its own communications, including on social media and its website.</t>
  </si>
  <si>
    <t>Geburtsdatum :</t>
  </si>
  <si>
    <r>
      <t xml:space="preserve">Bitte beachten Sie: </t>
    </r>
    <r>
      <rPr>
        <sz val="9"/>
        <color theme="1"/>
        <rFont val="Aptos Narrow"/>
        <family val="2"/>
        <scheme val="minor"/>
      </rPr>
      <t>Luxemburgische Vorschriften beschränken Fälle von Mehrfachanmeldungen</t>
    </r>
  </si>
  <si>
    <r>
      <t xml:space="preserve">Bitte beachten Sie : </t>
    </r>
    <r>
      <rPr>
        <sz val="9"/>
        <color theme="1"/>
        <rFont val="Aptos Narrow"/>
        <family val="2"/>
        <scheme val="minor"/>
      </rPr>
      <t>Das freie Training steht nur Mitgliedern offen, die für einen der Grundkurse angemeldet sind</t>
    </r>
  </si>
  <si>
    <t>Ich würde gerne in drei Raten bezahlen</t>
  </si>
  <si>
    <r>
      <rPr>
        <b/>
        <sz val="9"/>
        <color theme="1"/>
        <rFont val="Aptos Narrow"/>
        <family val="2"/>
        <scheme val="minor"/>
      </rPr>
      <t>Hinweis:</t>
    </r>
    <r>
      <rPr>
        <sz val="9"/>
        <color theme="1"/>
        <rFont val="Aptos Narrow"/>
        <family val="2"/>
        <scheme val="minor"/>
      </rPr>
      <t xml:space="preserve"> Nur für Jahresanmeldungen</t>
    </r>
  </si>
  <si>
    <r>
      <rPr>
        <b/>
        <sz val="9"/>
        <color theme="1"/>
        <rFont val="Aptos Narrow"/>
        <family val="2"/>
        <scheme val="minor"/>
      </rPr>
      <t>Bitte beachten Sie:</t>
    </r>
    <r>
      <rPr>
        <sz val="9"/>
        <color theme="1"/>
        <rFont val="Aptos Narrow"/>
        <family val="2"/>
        <scheme val="minor"/>
      </rPr>
      <t xml:space="preserve"> Diese Angaben sind obligatorisch</t>
    </r>
  </si>
  <si>
    <t>Je demande à payer en trois fois</t>
  </si>
  <si>
    <t>Je joins l'attestation en cours de validité</t>
  </si>
  <si>
    <t>I am submitting the valid certificate</t>
  </si>
  <si>
    <t>Ich füge das gültige Zertifikat bei</t>
  </si>
  <si>
    <t>SECOND RESPONSABLE</t>
  </si>
  <si>
    <t>Je suis aussi inscrit au club CH-PL et dispose déjà d'une licence A à ce titre</t>
  </si>
  <si>
    <t>I am also a member of the CH-PL club and already hold an A-license through that membership</t>
  </si>
  <si>
    <t>Ich bin außerdem Mitglied im CH-PL-Club und besitze durch diese Mitgliedschaft bereits eine A-Lizenz</t>
  </si>
  <si>
    <t>Samstag von 06:00 bis 07:45 Uhr:</t>
  </si>
  <si>
    <t>Saturday from 6:00 AM to 7:45 AM</t>
  </si>
  <si>
    <t>Samedi de 6h00 à 7h45</t>
  </si>
  <si>
    <r>
      <rPr>
        <b/>
        <sz val="9"/>
        <color theme="1"/>
        <rFont val="Aptos Narrow"/>
        <family val="2"/>
        <scheme val="minor"/>
      </rPr>
      <t>Attention</t>
    </r>
    <r>
      <rPr>
        <sz val="9"/>
        <color theme="1"/>
        <rFont val="Aptos Narrow"/>
        <family val="2"/>
        <scheme val="minor"/>
      </rPr>
      <t xml:space="preserve"> : inscription semestrielle acceptée ne confère pas de priorité de réinscription</t>
    </r>
  </si>
  <si>
    <r>
      <rPr>
        <b/>
        <sz val="9"/>
        <color theme="1"/>
        <rFont val="Aptos Narrow"/>
        <family val="2"/>
        <scheme val="minor"/>
      </rPr>
      <t>Bitte beachten Sie:</t>
    </r>
    <r>
      <rPr>
        <sz val="9"/>
        <color theme="1"/>
        <rFont val="Aptos Narrow"/>
        <family val="2"/>
        <scheme val="minor"/>
      </rPr>
      <t xml:space="preserve"> Die Akzeptanz einer semesterweisen Anmeldung begründet keinen Vorrang bei der Rückmeldung</t>
    </r>
  </si>
  <si>
    <r>
      <rPr>
        <b/>
        <sz val="9"/>
        <color theme="1"/>
        <rFont val="Aptos Narrow"/>
        <family val="2"/>
        <scheme val="minor"/>
      </rPr>
      <t>Please note:</t>
    </r>
    <r>
      <rPr>
        <sz val="9"/>
        <color theme="1"/>
        <rFont val="Aptos Narrow"/>
        <family val="2"/>
        <scheme val="minor"/>
      </rPr>
      <t xml:space="preserve"> acceptance of semester-based registration does not grant priority for re-registration.</t>
    </r>
  </si>
  <si>
    <t>Certificat de scolarité si applicable</t>
  </si>
  <si>
    <t>Student certificate, if applicable</t>
  </si>
  <si>
    <t>Studienbescheinigung, falls zutreffend</t>
  </si>
  <si>
    <r>
      <rPr>
        <b/>
        <sz val="9"/>
        <color theme="1"/>
        <rFont val="Aptos Narrow"/>
        <family val="2"/>
        <scheme val="minor"/>
      </rPr>
      <t>Attention</t>
    </r>
    <r>
      <rPr>
        <sz val="9"/>
        <color theme="1"/>
        <rFont val="Aptos Narrow"/>
        <family val="2"/>
        <scheme val="minor"/>
      </rPr>
      <t xml:space="preserve"> : en cas de retard de paiement, l'inscription pourra être annulée</t>
    </r>
  </si>
  <si>
    <r>
      <rPr>
        <b/>
        <sz val="9"/>
        <color theme="1"/>
        <rFont val="Aptos Narrow"/>
        <family val="2"/>
        <scheme val="minor"/>
      </rPr>
      <t xml:space="preserve">Bitte beachten Sie: </t>
    </r>
    <r>
      <rPr>
        <sz val="9"/>
        <color theme="1"/>
        <rFont val="Aptos Narrow"/>
        <family val="2"/>
        <scheme val="minor"/>
      </rPr>
      <t>Die Anmeldung kann bei verspäteter Zahlung storniert werden</t>
    </r>
  </si>
  <si>
    <r>
      <rPr>
        <b/>
        <sz val="9"/>
        <color theme="1"/>
        <rFont val="Aptos Narrow"/>
        <family val="2"/>
        <scheme val="minor"/>
      </rPr>
      <t xml:space="preserve">Please note: </t>
    </r>
    <r>
      <rPr>
        <sz val="9"/>
        <color theme="1"/>
        <rFont val="Aptos Narrow"/>
        <family val="2"/>
        <scheme val="minor"/>
      </rPr>
      <t>registration may be cancelled in the event of late payment</t>
    </r>
  </si>
  <si>
    <t>To be settled by September 15, 2026 at the latest -----------&gt;</t>
  </si>
  <si>
    <t>To be settled by December 15, 2026 at the latest ------------&gt;</t>
  </si>
  <si>
    <t>To be settled by 15 March 2027 at the latest ------------------&gt;</t>
  </si>
  <si>
    <t>Bis spätestens 15.09.2026 zu begleichen ----------------------&gt;</t>
  </si>
  <si>
    <t>Spätestens bis zum 15. Dezember 2026 zu begleichen -----&gt;</t>
  </si>
  <si>
    <t>Spätestens bis zum 15. März 2027 zu begleichen ------------&gt;</t>
  </si>
  <si>
    <t>A régler au plus tard le 15.09.2026 ---------------------------------&gt;</t>
  </si>
  <si>
    <t>A régler au plus tard le 15.12.2026 ---------------------------------&gt;</t>
  </si>
  <si>
    <t>A régler au plus tard le 15.03.2027 ---------------------------------&gt;</t>
  </si>
  <si>
    <t>J'autorise la fixation de mon image ou de celle de mon enfant sur toutes photographies et vidéo à l'occasion des activités et utilisation par l'association pour sa propre communication notamment réseaux sociaux, site internet</t>
  </si>
  <si>
    <t>https://guichet.public.lu/fr/citoyens/loisirs/activites-sportives/pratique-activite-sportive/controle-medico-sportif.html</t>
  </si>
  <si>
    <r>
      <rPr>
        <b/>
        <sz val="9"/>
        <color theme="1"/>
        <rFont val="Aptos Narrow"/>
        <family val="2"/>
        <scheme val="minor"/>
      </rPr>
      <t xml:space="preserve">Attention : </t>
    </r>
    <r>
      <rPr>
        <sz val="9"/>
        <color theme="1"/>
        <rFont val="Aptos Narrow"/>
        <family val="2"/>
        <scheme val="minor"/>
      </rPr>
      <t>l'inscription à l'examen medico-sportif doit être faite directement en ligne via myguichet (lien ci-dessous)</t>
    </r>
  </si>
  <si>
    <r>
      <rPr>
        <b/>
        <sz val="9"/>
        <color theme="1"/>
        <rFont val="Aptos Narrow"/>
        <family val="2"/>
        <scheme val="minor"/>
      </rPr>
      <t>Please note:</t>
    </r>
    <r>
      <rPr>
        <sz val="9"/>
        <color theme="1"/>
        <rFont val="Aptos Narrow"/>
        <family val="2"/>
        <scheme val="minor"/>
      </rPr>
      <t xml:space="preserve"> registration for the sports medical examination must be completed directly online via MyGuichet (link below)</t>
    </r>
  </si>
  <si>
    <r>
      <rPr>
        <b/>
        <sz val="9"/>
        <color theme="1"/>
        <rFont val="Aptos Narrow"/>
        <family val="2"/>
        <scheme val="minor"/>
      </rPr>
      <t xml:space="preserve">Bitte beachten Sie: </t>
    </r>
    <r>
      <rPr>
        <sz val="9"/>
        <color theme="1"/>
        <rFont val="Aptos Narrow"/>
        <family val="2"/>
        <scheme val="minor"/>
      </rPr>
      <t>Die Anmeldung zur sportmedizinischen Untersuchung muss direkt online über MyGuichet erfolgen (Link u.)</t>
    </r>
  </si>
  <si>
    <r>
      <t xml:space="preserve">Bitte beachten Sie: </t>
    </r>
    <r>
      <rPr>
        <sz val="9"/>
        <color theme="1"/>
        <rFont val="Aptos Narrow"/>
        <family val="2"/>
        <scheme val="minor"/>
      </rPr>
      <t>Die Kurse sind Clubmitgliedern und Verbandlizenzhalter vorbehalten</t>
    </r>
  </si>
  <si>
    <r>
      <t xml:space="preserve">Please note: </t>
    </r>
    <r>
      <rPr>
        <sz val="9"/>
        <color theme="1"/>
        <rFont val="Aptos Narrow"/>
        <family val="2"/>
        <scheme val="minor"/>
      </rPr>
      <t>classes are reserved for club members</t>
    </r>
    <r>
      <rPr>
        <b/>
        <sz val="9"/>
        <color theme="1"/>
        <rFont val="Aptos Narrow"/>
        <family val="2"/>
        <scheme val="minor"/>
      </rPr>
      <t xml:space="preserve"> </t>
    </r>
    <r>
      <rPr>
        <sz val="9"/>
        <color theme="1"/>
        <rFont val="Aptos Narrow"/>
        <family val="2"/>
        <scheme val="minor"/>
      </rPr>
      <t xml:space="preserve"> and federal licence holder</t>
    </r>
  </si>
  <si>
    <r>
      <t xml:space="preserve">Attention : </t>
    </r>
    <r>
      <rPr>
        <sz val="9"/>
        <color theme="1"/>
        <rFont val="Aptos Narrow"/>
        <family val="2"/>
        <scheme val="minor"/>
      </rPr>
      <t>les cours sont réservés aux adhérents du club</t>
    </r>
    <r>
      <rPr>
        <b/>
        <sz val="9"/>
        <color theme="1"/>
        <rFont val="Aptos Narrow"/>
        <family val="2"/>
        <scheme val="minor"/>
      </rPr>
      <t xml:space="preserve"> </t>
    </r>
    <r>
      <rPr>
        <sz val="9"/>
        <color theme="1"/>
        <rFont val="Aptos Narrow"/>
        <family val="2"/>
        <scheme val="minor"/>
      </rPr>
      <t>et titulaire d'une licence fédérale</t>
    </r>
  </si>
  <si>
    <t>Basic ice dance class required dances</t>
  </si>
  <si>
    <t>Pre Silver level required dances</t>
  </si>
  <si>
    <t>Silver level required dances</t>
  </si>
  <si>
    <t>Preliminary level required dances</t>
  </si>
  <si>
    <t>Pre Bronze level required dances</t>
  </si>
  <si>
    <t>Bronze level required dances</t>
  </si>
  <si>
    <t>Pre Gold level required dances</t>
  </si>
  <si>
    <t>Gold level required dances</t>
  </si>
  <si>
    <t>Female</t>
  </si>
  <si>
    <t>Male</t>
  </si>
  <si>
    <t>Date of attribution :</t>
  </si>
  <si>
    <t>LEVEL AND COMPETENCE</t>
  </si>
  <si>
    <r>
      <t xml:space="preserve">Qualification obtenue dans une autre discipline régie par l'ISU </t>
    </r>
    <r>
      <rPr>
        <i/>
        <sz val="9"/>
        <color theme="1"/>
        <rFont val="Aptos Narrow"/>
        <family val="2"/>
        <scheme val="minor"/>
      </rPr>
      <t>(qualification obtained in other discipline under ISU)</t>
    </r>
  </si>
  <si>
    <t>Open practice sessions (tick the selected open practice sessions)</t>
  </si>
  <si>
    <t>Please read carefully and tick the appropriate boxes to authorize the Club to carry out the following actions:</t>
  </si>
  <si>
    <t>Fundamental classes with coaches (tick the selected classes)</t>
  </si>
  <si>
    <t>Being of legal age or the legal representative of the minor identified above :</t>
  </si>
  <si>
    <t>I have read the club's internal regulations and agree to abide by them.</t>
  </si>
  <si>
    <t>I authorize members of the supervisory team or other officials to transport me by car in exceptional circumstances</t>
  </si>
  <si>
    <t>Documents to be submitted by new applicants</t>
  </si>
  <si>
    <t>Date of last legal medico check-up</t>
  </si>
  <si>
    <t>Telefon :</t>
  </si>
  <si>
    <t>Mitgliedschaft</t>
  </si>
  <si>
    <t>Ich willige in die Weitergabe meiner Kontaktdaten oder derer meines Kindes an die offiziellen Partner des Vereins (die Fédération Luxembourgeoise des Sports sur Glace, die Union Luxembourgeoise de Patinage) ein.</t>
  </si>
  <si>
    <t>I authorize the communication of my contact details or those of my child to the official partners of the Club (the Fédération Luxembourgeoise des Sports sur Glace, the Union Luxembourgeoise de Patinage)</t>
  </si>
  <si>
    <t>j'autorise la communication de mes coordonnées ou celles de mon enfants aux partenaires officiels de l'association (la Fédération Luxembourgeoise des Sports sur Glace, l'Union Luxembourgeoise de Patinage)</t>
  </si>
  <si>
    <t>Demande de licence annuelle d'adhérent du club</t>
  </si>
  <si>
    <t>Application for an annual club membership license</t>
  </si>
  <si>
    <t>Antrag auf eine jährliche Vereinsmitgliedschaftslizenz</t>
  </si>
  <si>
    <t>Prix des cours</t>
  </si>
  <si>
    <t>*</t>
  </si>
  <si>
    <t>Standard rate</t>
  </si>
  <si>
    <t>Student rate</t>
  </si>
  <si>
    <t>Fundamental classes with coaches</t>
  </si>
  <si>
    <t>Open practice sessions</t>
  </si>
  <si>
    <t>Annual registration</t>
  </si>
  <si>
    <t>Annual Membership Fee (flat rate)</t>
  </si>
  <si>
    <t>Semester registration</t>
  </si>
  <si>
    <t>Scheduling &amp; Prices</t>
  </si>
  <si>
    <t>Inscription pour la saison sportive 2026-2027</t>
  </si>
  <si>
    <r>
      <rPr>
        <b/>
        <sz val="9"/>
        <color theme="1"/>
        <rFont val="Aptos Narrow"/>
        <family val="2"/>
        <scheme val="minor"/>
      </rPr>
      <t>Sunday from 9:15 p.m. to 10:15 p.m.:</t>
    </r>
    <r>
      <rPr>
        <sz val="9"/>
        <color theme="1"/>
        <rFont val="Aptos Narrow"/>
        <family val="2"/>
        <scheme val="minor"/>
      </rPr>
      <t xml:space="preserve"> synchronized skating</t>
    </r>
  </si>
  <si>
    <r>
      <rPr>
        <b/>
        <sz val="9"/>
        <color theme="1"/>
        <rFont val="Aptos Narrow"/>
        <family val="2"/>
        <scheme val="minor"/>
      </rPr>
      <t>Dimanche de 21h15 à 22h15</t>
    </r>
    <r>
      <rPr>
        <sz val="9"/>
        <color theme="1"/>
        <rFont val="Aptos Narrow"/>
        <family val="2"/>
        <scheme val="minor"/>
      </rPr>
      <t xml:space="preserve"> : danse sur glace synchronisée</t>
    </r>
  </si>
  <si>
    <t>Sonntag von 22:15 Uhr bis 23:00 Uhr</t>
  </si>
  <si>
    <t>Sunday from 10:15 PM to 11:00 PM</t>
  </si>
  <si>
    <t>Dimanche de 22h15 à 23h00</t>
  </si>
  <si>
    <r>
      <rPr>
        <b/>
        <sz val="9"/>
        <color theme="1"/>
        <rFont val="Aptos Narrow"/>
        <family val="2"/>
        <scheme val="minor"/>
      </rPr>
      <t>Sunday from 9:15 p.m. to 10:15 p.m.:</t>
    </r>
    <r>
      <rPr>
        <sz val="9"/>
        <color theme="1"/>
        <rFont val="Aptos Narrow"/>
        <family val="2"/>
        <scheme val="minor"/>
      </rPr>
      <t xml:space="preserve"> synchronized ice dancing</t>
    </r>
  </si>
  <si>
    <t>Sonntag von 21:15 bis 22:15 Uhr: Synchroneistanz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</si>
</sst>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 [$€-40C]_-;\-* #,##0.00\ [$€-40C]_-;_-* &quot;-&quot;??\ [$€-40C]_-;_-@_-"/>
  </numFmts>
  <fonts count="13" x14ac:knownFonts="1">
    <font>
      <sz val="11"/>
      <color theme="1"/>
      <name val="Aptos Narrow"/>
      <family val="2"/>
      <scheme val="minor"/>
    </font>
    <font>
      <sz val="11"/>
      <color theme="1"/>
      <name val="Aptos Narrow"/>
      <family val="2"/>
      <scheme val="minor"/>
    </font>
    <font>
      <sz val="8"/>
      <color theme="1"/>
      <name val="Aptos Narrow"/>
      <family val="2"/>
      <scheme val="minor"/>
    </font>
    <font>
      <u/>
      <sz val="11"/>
      <color theme="10"/>
      <name val="Aptos Narrow"/>
      <family val="2"/>
      <scheme val="minor"/>
    </font>
    <font>
      <sz val="9"/>
      <color theme="1"/>
      <name val="Aptos Narrow"/>
      <family val="2"/>
      <scheme val="minor"/>
    </font>
    <font>
      <b/>
      <sz val="9"/>
      <color theme="1"/>
      <name val="Aptos Narrow"/>
      <family val="2"/>
      <scheme val="minor"/>
    </font>
    <font>
      <b/>
      <u/>
      <sz val="9"/>
      <color theme="1"/>
      <name val="Aptos Narrow"/>
      <family val="2"/>
      <scheme val="minor"/>
    </font>
    <font>
      <u/>
      <sz val="9"/>
      <color theme="10"/>
      <name val="Aptos Narrow"/>
      <family val="2"/>
      <scheme val="minor"/>
    </font>
    <font>
      <u/>
      <sz val="8"/>
      <color theme="10"/>
      <name val="Aptos Narrow"/>
      <family val="2"/>
      <scheme val="minor"/>
    </font>
    <font>
      <i/>
      <sz val="9"/>
      <color theme="1"/>
      <name val="Aptos Narrow"/>
      <family val="2"/>
      <scheme val="minor"/>
    </font>
    <font>
      <b/>
      <sz val="14"/>
      <color theme="1"/>
      <name val="Aptos Narrow"/>
      <family val="2"/>
      <scheme val="minor"/>
    </font>
    <font>
      <b/>
      <sz val="15"/>
      <color theme="1"/>
      <name val="Aptos Narrow"/>
      <family val="2"/>
      <scheme val="minor"/>
    </font>
    <font>
      <b/>
      <sz val="20"/>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60">
    <xf numFmtId="0" fontId="0" fillId="0" borderId="0" xfId="0"/>
    <xf numFmtId="0" fontId="2" fillId="0" borderId="0" xfId="0" applyFont="1"/>
    <xf numFmtId="0" fontId="2" fillId="0" borderId="0" xfId="0" applyFont="1" applyAlignment="1">
      <alignment horizontal="center"/>
    </xf>
    <xf numFmtId="9" fontId="2" fillId="0" borderId="0" xfId="0" applyNumberFormat="1" applyFont="1"/>
    <xf numFmtId="0" fontId="4" fillId="0" borderId="0" xfId="0" applyFont="1"/>
    <xf numFmtId="0" fontId="5" fillId="0" borderId="0" xfId="0" applyFont="1" applyAlignment="1">
      <alignment horizontal="center"/>
    </xf>
    <xf numFmtId="0" fontId="5" fillId="0" borderId="0" xfId="0" applyFont="1"/>
    <xf numFmtId="0" fontId="5" fillId="0" borderId="1" xfId="0" applyFont="1" applyBorder="1"/>
    <xf numFmtId="0" fontId="4" fillId="0" borderId="1" xfId="0" applyFont="1" applyBorder="1"/>
    <xf numFmtId="0" fontId="4" fillId="0" borderId="0" xfId="0" applyFont="1" applyAlignment="1">
      <alignment horizontal="left" vertical="center"/>
    </xf>
    <xf numFmtId="0" fontId="4" fillId="0" borderId="0" xfId="0" applyFont="1" applyAlignment="1">
      <alignment horizontal="left"/>
    </xf>
    <xf numFmtId="43" fontId="4" fillId="0" borderId="0" xfId="1" applyFont="1" applyAlignment="1">
      <alignment horizontal="center"/>
    </xf>
    <xf numFmtId="43" fontId="4" fillId="0" borderId="0" xfId="1" applyFont="1"/>
    <xf numFmtId="0" fontId="5" fillId="0" borderId="4" xfId="0" applyFont="1" applyBorder="1" applyAlignment="1">
      <alignment horizontal="right"/>
    </xf>
    <xf numFmtId="43" fontId="4" fillId="0" borderId="4" xfId="1" applyFont="1" applyBorder="1"/>
    <xf numFmtId="0" fontId="5" fillId="0" borderId="3" xfId="0" applyFont="1" applyBorder="1" applyAlignment="1">
      <alignment horizontal="right"/>
    </xf>
    <xf numFmtId="43" fontId="4" fillId="0" borderId="3" xfId="0" applyNumberFormat="1" applyFont="1" applyBorder="1"/>
    <xf numFmtId="0" fontId="5" fillId="0" borderId="0" xfId="0" applyFont="1" applyAlignment="1">
      <alignment horizontal="left" indent="19"/>
    </xf>
    <xf numFmtId="0" fontId="6" fillId="0" borderId="0" xfId="0" applyFont="1" applyAlignment="1">
      <alignment horizontal="center"/>
    </xf>
    <xf numFmtId="0" fontId="5" fillId="0" borderId="3" xfId="0" applyFont="1" applyBorder="1"/>
    <xf numFmtId="0" fontId="4" fillId="0" borderId="3" xfId="0" applyFont="1" applyBorder="1" applyAlignment="1">
      <alignment horizontal="center"/>
    </xf>
    <xf numFmtId="0" fontId="4" fillId="0" borderId="3" xfId="0" applyFont="1" applyBorder="1"/>
    <xf numFmtId="0" fontId="4" fillId="2" borderId="0" xfId="0" applyFont="1" applyFill="1" applyProtection="1">
      <protection locked="0"/>
    </xf>
    <xf numFmtId="14" fontId="4" fillId="2" borderId="0" xfId="0" applyNumberFormat="1" applyFont="1" applyFill="1" applyProtection="1">
      <protection locked="0"/>
    </xf>
    <xf numFmtId="164" fontId="4" fillId="2" borderId="0" xfId="1" applyNumberFormat="1" applyFont="1" applyFill="1" applyProtection="1">
      <protection locked="0"/>
    </xf>
    <xf numFmtId="0" fontId="7" fillId="2" borderId="0" xfId="2" applyFont="1" applyFill="1" applyProtection="1">
      <protection locked="0"/>
    </xf>
    <xf numFmtId="0" fontId="4" fillId="3" borderId="0" xfId="0" applyFont="1" applyFill="1" applyProtection="1">
      <protection locked="0"/>
      <extLst>
        <ext xmlns:xfpb="http://schemas.microsoft.com/office/spreadsheetml/2022/featurepropertybag" uri="{C7286773-470A-42A8-94C5-96B5CB345126}">
          <xfpb:xfComplement i="0"/>
        </ext>
      </extLst>
    </xf>
    <xf numFmtId="0" fontId="4" fillId="3" borderId="0" xfId="0" applyFont="1" applyFill="1" applyAlignment="1" applyProtection="1">
      <alignment vertical="center"/>
      <protection locked="0"/>
      <extLst>
        <ext xmlns:xfpb="http://schemas.microsoft.com/office/spreadsheetml/2022/featurepropertybag" uri="{C7286773-470A-42A8-94C5-96B5CB345126}">
          <xfpb:xfComplement i="0"/>
        </ext>
      </extLst>
    </xf>
    <xf numFmtId="0" fontId="4" fillId="3" borderId="0" xfId="0" applyFont="1" applyFill="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0" xfId="0" applyFont="1" applyAlignment="1">
      <alignment wrapText="1"/>
    </xf>
    <xf numFmtId="0" fontId="5" fillId="0" borderId="0" xfId="0" applyFont="1" applyAlignment="1">
      <alignment horizontal="left" indent="16"/>
    </xf>
    <xf numFmtId="0" fontId="4" fillId="0" borderId="0" xfId="0" applyFont="1" applyAlignment="1">
      <alignment horizontal="left" wrapText="1"/>
    </xf>
    <xf numFmtId="0" fontId="8" fillId="0" borderId="0" xfId="2" applyFont="1"/>
    <xf numFmtId="0" fontId="4" fillId="0" borderId="0" xfId="0" applyFont="1" applyAlignment="1">
      <alignment wrapText="1"/>
    </xf>
    <xf numFmtId="165" fontId="2" fillId="0" borderId="0" xfId="1" applyNumberFormat="1" applyFont="1"/>
    <xf numFmtId="165" fontId="4" fillId="0" borderId="0" xfId="1" applyNumberFormat="1" applyFont="1"/>
    <xf numFmtId="0" fontId="2" fillId="0" borderId="1" xfId="0" applyFont="1" applyBorder="1"/>
    <xf numFmtId="0" fontId="4" fillId="0" borderId="1" xfId="0" applyFont="1" applyBorder="1" applyAlignment="1">
      <alignment horizontal="center"/>
    </xf>
    <xf numFmtId="0" fontId="2" fillId="0" borderId="1" xfId="0" applyFont="1" applyBorder="1" applyAlignment="1">
      <alignment horizontal="center"/>
    </xf>
    <xf numFmtId="0" fontId="11" fillId="0" borderId="0" xfId="0" applyFont="1" applyAlignment="1" applyProtection="1">
      <alignment horizontal="center" vertical="center"/>
      <protection locked="0"/>
    </xf>
    <xf numFmtId="165" fontId="4" fillId="0" borderId="0" xfId="1" applyNumberFormat="1" applyFont="1" applyFill="1"/>
    <xf numFmtId="0" fontId="4" fillId="0" borderId="3" xfId="0" applyFont="1" applyBorder="1" applyAlignment="1">
      <alignment wrapText="1"/>
    </xf>
    <xf numFmtId="165" fontId="4" fillId="0" borderId="3" xfId="0" applyNumberFormat="1" applyFont="1" applyBorder="1" applyAlignment="1">
      <alignment wrapText="1"/>
    </xf>
    <xf numFmtId="0" fontId="2" fillId="0" borderId="3" xfId="0" applyFont="1" applyBorder="1" applyAlignment="1">
      <alignment horizontal="center"/>
    </xf>
    <xf numFmtId="0" fontId="11" fillId="3" borderId="0" xfId="0" applyFont="1" applyFill="1" applyAlignment="1">
      <alignment horizontal="center" vertical="center"/>
    </xf>
    <xf numFmtId="0" fontId="5" fillId="0" borderId="0" xfId="0" applyFont="1" applyAlignment="1">
      <alignment horizontal="center"/>
    </xf>
    <xf numFmtId="0" fontId="4"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left"/>
    </xf>
    <xf numFmtId="0" fontId="5" fillId="0" borderId="0" xfId="0" applyFont="1" applyAlignment="1">
      <alignment horizontal="left" wrapText="1"/>
    </xf>
    <xf numFmtId="0" fontId="5" fillId="0" borderId="0" xfId="0" applyFont="1" applyAlignment="1">
      <alignment horizontal="left" vertical="center"/>
    </xf>
    <xf numFmtId="0" fontId="5" fillId="0" borderId="2" xfId="0" applyFont="1" applyBorder="1" applyAlignment="1">
      <alignment horizontal="center"/>
    </xf>
    <xf numFmtId="0" fontId="4" fillId="0" borderId="0" xfId="0" applyFont="1" applyAlignment="1">
      <alignment horizontal="center"/>
    </xf>
    <xf numFmtId="0" fontId="10" fillId="0" borderId="0" xfId="0" applyFont="1" applyAlignment="1">
      <alignment horizontal="center"/>
    </xf>
    <xf numFmtId="0" fontId="12" fillId="0" borderId="0" xfId="0" applyFont="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center" wrapText="1"/>
    </xf>
  </cellXfs>
  <cellStyles count="3">
    <cellStyle name="Lien hypertexte" xfId="2" builtinId="8"/>
    <cellStyle name="Milliers" xfId="1" builtinId="3"/>
    <cellStyle name="Normal" xfId="0" builtinId="0"/>
  </cellStyles>
  <dxfs count="0"/>
  <tableStyles count="0" defaultTableStyle="TableStyleMedium2" defaultPivotStyle="PivotStyleLight16"/>
  <colors>
    <mruColors>
      <color rgb="FFFFFFCC"/>
      <color rgb="FFEBE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568104</xdr:colOff>
      <xdr:row>5</xdr:row>
      <xdr:rowOff>241065</xdr:rowOff>
    </xdr:to>
    <xdr:pic>
      <xdr:nvPicPr>
        <xdr:cNvPr id="2" name="Image 1">
          <a:extLst>
            <a:ext uri="{FF2B5EF4-FFF2-40B4-BE49-F238E27FC236}">
              <a16:creationId xmlns:a16="http://schemas.microsoft.com/office/drawing/2014/main" id="{3C126B97-1285-4979-8157-FAC34F77E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19" cy="1242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3659</xdr:colOff>
      <xdr:row>7</xdr:row>
      <xdr:rowOff>17639</xdr:rowOff>
    </xdr:to>
    <xdr:pic>
      <xdr:nvPicPr>
        <xdr:cNvPr id="2" name="Image 1">
          <a:extLst>
            <a:ext uri="{FF2B5EF4-FFF2-40B4-BE49-F238E27FC236}">
              <a16:creationId xmlns:a16="http://schemas.microsoft.com/office/drawing/2014/main" id="{073B6EBA-FD54-401C-84B4-7BC75DAD26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5209" cy="1248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3659</xdr:colOff>
      <xdr:row>7</xdr:row>
      <xdr:rowOff>76435</xdr:rowOff>
    </xdr:to>
    <xdr:pic>
      <xdr:nvPicPr>
        <xdr:cNvPr id="2" name="Image 1">
          <a:extLst>
            <a:ext uri="{FF2B5EF4-FFF2-40B4-BE49-F238E27FC236}">
              <a16:creationId xmlns:a16="http://schemas.microsoft.com/office/drawing/2014/main" id="{3A1805D4-B497-41FD-A630-84D68F68FA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5209" cy="12480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3659</xdr:colOff>
      <xdr:row>7</xdr:row>
      <xdr:rowOff>76435</xdr:rowOff>
    </xdr:to>
    <xdr:pic>
      <xdr:nvPicPr>
        <xdr:cNvPr id="3" name="Image 2">
          <a:extLst>
            <a:ext uri="{FF2B5EF4-FFF2-40B4-BE49-F238E27FC236}">
              <a16:creationId xmlns:a16="http://schemas.microsoft.com/office/drawing/2014/main" id="{DA77D8CF-CE4A-47E0-D8C1-52E311427C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3798" cy="125236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guichet.public.lu/fr/citoyens/loisirs/activites-sportives/pratique-activite-sportive/controle-medico-sportif.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guichet.public.lu/fr/citoyens/loisirs/activites-sportives/pratique-activite-sportive/controle-medico-sportif.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guichet.public.lu/fr/citoyens/loisirs/activites-sportives/pratique-activite-sportive/controle-medico-sporti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322BF-82B2-45E5-8E57-FD2040AD1E7D}">
  <dimension ref="A1:G35"/>
  <sheetViews>
    <sheetView tabSelected="1" zoomScale="162" workbookViewId="0">
      <selection activeCell="B11" sqref="B11"/>
    </sheetView>
  </sheetViews>
  <sheetFormatPr baseColWidth="10" defaultRowHeight="10.8" x14ac:dyDescent="0.25"/>
  <cols>
    <col min="1" max="1" width="6" style="1" customWidth="1"/>
    <col min="2" max="2" width="25.5546875" style="1" customWidth="1"/>
    <col min="3" max="3" width="19.88671875" style="1" customWidth="1"/>
    <col min="4" max="5" width="12" style="1" customWidth="1"/>
    <col min="6" max="16384" width="11.5546875" style="1"/>
  </cols>
  <sheetData>
    <row r="1" spans="1:7" ht="18" x14ac:dyDescent="0.35">
      <c r="A1" s="4"/>
      <c r="B1" s="56" t="s">
        <v>214</v>
      </c>
      <c r="C1" s="56"/>
      <c r="D1" s="56"/>
      <c r="E1" s="56"/>
    </row>
    <row r="2" spans="1:7" ht="18" x14ac:dyDescent="0.35">
      <c r="A2" s="4"/>
      <c r="B2" s="56" t="s">
        <v>215</v>
      </c>
      <c r="C2" s="56"/>
      <c r="D2" s="56"/>
      <c r="E2" s="56"/>
    </row>
    <row r="3" spans="1:7" ht="18" x14ac:dyDescent="0.35">
      <c r="A3" s="4"/>
      <c r="B3" s="56" t="s">
        <v>216</v>
      </c>
      <c r="C3" s="56"/>
      <c r="D3" s="56"/>
      <c r="E3" s="56"/>
    </row>
    <row r="4" spans="1:7" ht="12" x14ac:dyDescent="0.25">
      <c r="A4" s="4"/>
      <c r="B4" s="18"/>
      <c r="C4" s="4"/>
      <c r="D4" s="4"/>
    </row>
    <row r="5" spans="1:7" ht="12" x14ac:dyDescent="0.25">
      <c r="A5" s="4"/>
      <c r="B5" s="4"/>
      <c r="C5" s="4"/>
      <c r="D5" s="4"/>
    </row>
    <row r="6" spans="1:7" ht="22.2" customHeight="1" x14ac:dyDescent="0.25">
      <c r="A6" s="6"/>
      <c r="B6" s="57" t="s">
        <v>388</v>
      </c>
      <c r="C6" s="57"/>
      <c r="D6" s="57"/>
      <c r="E6" s="57"/>
    </row>
    <row r="7" spans="1:7" ht="9.6" customHeight="1" x14ac:dyDescent="0.25">
      <c r="A7" s="6"/>
      <c r="B7" s="33"/>
      <c r="C7" s="33"/>
      <c r="D7" s="33"/>
    </row>
    <row r="8" spans="1:7" ht="9.6" customHeight="1" x14ac:dyDescent="0.25">
      <c r="A8" s="6"/>
      <c r="B8" s="33"/>
      <c r="C8" s="33"/>
      <c r="D8" s="33"/>
    </row>
    <row r="9" spans="1:7" ht="9.6" customHeight="1" x14ac:dyDescent="0.25">
      <c r="A9" s="6"/>
      <c r="B9" s="33"/>
      <c r="C9" s="33"/>
      <c r="D9" s="33"/>
    </row>
    <row r="10" spans="1:7" ht="9.6" customHeight="1" x14ac:dyDescent="0.25">
      <c r="A10" s="6"/>
      <c r="B10" s="33"/>
      <c r="C10" s="33"/>
      <c r="D10" s="45"/>
      <c r="E10" s="45"/>
    </row>
    <row r="11" spans="1:7" ht="9.6" customHeight="1" x14ac:dyDescent="0.25">
      <c r="A11" s="19" t="s">
        <v>386</v>
      </c>
      <c r="B11" s="41"/>
      <c r="C11" s="41"/>
      <c r="D11" s="42">
        <v>25</v>
      </c>
      <c r="E11" s="43"/>
    </row>
    <row r="12" spans="1:7" ht="9.6" customHeight="1" x14ac:dyDescent="0.25">
      <c r="E12" s="33"/>
    </row>
    <row r="13" spans="1:7" ht="12" x14ac:dyDescent="0.25">
      <c r="A13" s="6"/>
      <c r="B13" s="4"/>
      <c r="C13" s="4"/>
      <c r="D13" s="8"/>
      <c r="E13" s="36"/>
    </row>
    <row r="14" spans="1:7" ht="12" x14ac:dyDescent="0.25">
      <c r="A14" s="4"/>
      <c r="B14" s="4"/>
      <c r="C14" s="4"/>
      <c r="D14" s="54" t="s">
        <v>385</v>
      </c>
      <c r="E14" s="54"/>
    </row>
    <row r="15" spans="1:7" ht="12" x14ac:dyDescent="0.25">
      <c r="A15" s="7" t="s">
        <v>383</v>
      </c>
      <c r="B15" s="8"/>
      <c r="C15" s="8"/>
      <c r="D15" s="37" t="s">
        <v>381</v>
      </c>
      <c r="E15" s="38" t="s">
        <v>382</v>
      </c>
    </row>
    <row r="16" spans="1:7" ht="20.399999999999999" customHeight="1" x14ac:dyDescent="0.25">
      <c r="A16" s="44" t="s">
        <v>380</v>
      </c>
      <c r="B16" s="49" t="s">
        <v>261</v>
      </c>
      <c r="C16" s="49"/>
      <c r="D16" s="34">
        <v>300</v>
      </c>
      <c r="E16" s="34">
        <f>D16*80%</f>
        <v>240</v>
      </c>
      <c r="G16" s="3"/>
    </row>
    <row r="17" spans="1:7" ht="21.6" customHeight="1" x14ac:dyDescent="0.25">
      <c r="A17" s="44" t="s">
        <v>380</v>
      </c>
      <c r="B17" s="49" t="s">
        <v>262</v>
      </c>
      <c r="C17" s="49"/>
      <c r="D17" s="34">
        <v>300</v>
      </c>
      <c r="E17" s="34">
        <f t="shared" ref="E17:E20" si="0">D17*80%</f>
        <v>240</v>
      </c>
      <c r="G17" s="3"/>
    </row>
    <row r="18" spans="1:7" ht="21.6" customHeight="1" x14ac:dyDescent="0.25">
      <c r="A18" s="44" t="s">
        <v>380</v>
      </c>
      <c r="B18" s="49" t="s">
        <v>263</v>
      </c>
      <c r="C18" s="49"/>
      <c r="D18" s="34">
        <v>300</v>
      </c>
      <c r="E18" s="34">
        <f t="shared" si="0"/>
        <v>240</v>
      </c>
      <c r="G18" s="3"/>
    </row>
    <row r="19" spans="1:7" ht="21.6" customHeight="1" x14ac:dyDescent="0.25">
      <c r="A19" s="44" t="s">
        <v>380</v>
      </c>
      <c r="B19" s="49" t="s">
        <v>264</v>
      </c>
      <c r="C19" s="49"/>
      <c r="D19" s="34">
        <v>300</v>
      </c>
      <c r="E19" s="34">
        <f t="shared" si="0"/>
        <v>240</v>
      </c>
      <c r="G19" s="3"/>
    </row>
    <row r="20" spans="1:7" ht="21.6" customHeight="1" x14ac:dyDescent="0.25">
      <c r="A20" s="44" t="s">
        <v>380</v>
      </c>
      <c r="B20" s="50" t="s">
        <v>390</v>
      </c>
      <c r="C20" s="50"/>
      <c r="D20" s="34">
        <v>200</v>
      </c>
      <c r="E20" s="34">
        <f t="shared" si="0"/>
        <v>160</v>
      </c>
      <c r="G20" s="3"/>
    </row>
    <row r="21" spans="1:7" ht="21.6" customHeight="1" x14ac:dyDescent="0.25">
      <c r="A21" s="46"/>
      <c r="B21" s="46"/>
      <c r="C21" s="46"/>
      <c r="D21" s="46"/>
    </row>
    <row r="22" spans="1:7" ht="12.6" customHeight="1" x14ac:dyDescent="0.25">
      <c r="A22" s="4"/>
      <c r="B22" s="4"/>
      <c r="C22" s="4"/>
      <c r="D22" s="54" t="s">
        <v>387</v>
      </c>
      <c r="E22" s="54"/>
    </row>
    <row r="23" spans="1:7" ht="12.6" customHeight="1" x14ac:dyDescent="0.25">
      <c r="A23" s="7" t="s">
        <v>383</v>
      </c>
      <c r="B23" s="8"/>
      <c r="C23" s="8"/>
      <c r="D23" s="37" t="s">
        <v>381</v>
      </c>
      <c r="E23" s="38" t="s">
        <v>382</v>
      </c>
    </row>
    <row r="24" spans="1:7" ht="21.6" customHeight="1" x14ac:dyDescent="0.25">
      <c r="A24" s="44" t="s">
        <v>380</v>
      </c>
      <c r="B24" s="49" t="s">
        <v>261</v>
      </c>
      <c r="C24" s="49"/>
      <c r="D24" s="34">
        <f>300*0.7</f>
        <v>210</v>
      </c>
      <c r="E24" s="34">
        <f>D24*80%</f>
        <v>168</v>
      </c>
    </row>
    <row r="25" spans="1:7" ht="21.6" customHeight="1" x14ac:dyDescent="0.25">
      <c r="A25" s="44" t="s">
        <v>380</v>
      </c>
      <c r="B25" s="49" t="s">
        <v>262</v>
      </c>
      <c r="C25" s="49"/>
      <c r="D25" s="34">
        <f t="shared" ref="D25:D28" si="1">300*0.7</f>
        <v>210</v>
      </c>
      <c r="E25" s="34">
        <f t="shared" ref="E25:E28" si="2">D25*80%</f>
        <v>168</v>
      </c>
    </row>
    <row r="26" spans="1:7" ht="21.6" customHeight="1" x14ac:dyDescent="0.25">
      <c r="A26" s="44" t="s">
        <v>380</v>
      </c>
      <c r="B26" s="49" t="s">
        <v>263</v>
      </c>
      <c r="C26" s="49"/>
      <c r="D26" s="34">
        <f t="shared" si="1"/>
        <v>210</v>
      </c>
      <c r="E26" s="34">
        <f t="shared" si="2"/>
        <v>168</v>
      </c>
    </row>
    <row r="27" spans="1:7" ht="21.6" customHeight="1" x14ac:dyDescent="0.25">
      <c r="A27" s="44" t="s">
        <v>380</v>
      </c>
      <c r="B27" s="49" t="s">
        <v>264</v>
      </c>
      <c r="C27" s="49"/>
      <c r="D27" s="34">
        <f t="shared" si="1"/>
        <v>210</v>
      </c>
      <c r="E27" s="34">
        <f t="shared" si="2"/>
        <v>168</v>
      </c>
    </row>
    <row r="28" spans="1:7" ht="21.6" customHeight="1" x14ac:dyDescent="0.25">
      <c r="A28" s="44" t="s">
        <v>380</v>
      </c>
      <c r="B28" s="50" t="s">
        <v>395</v>
      </c>
      <c r="C28" s="50"/>
      <c r="D28" s="34">
        <f>D20*0.7</f>
        <v>140</v>
      </c>
      <c r="E28" s="34">
        <f t="shared" si="2"/>
        <v>112</v>
      </c>
    </row>
    <row r="29" spans="1:7" ht="21.6" customHeight="1" x14ac:dyDescent="0.25">
      <c r="A29" s="31"/>
      <c r="B29" s="31"/>
      <c r="C29" s="31"/>
      <c r="D29" s="31"/>
    </row>
    <row r="30" spans="1:7" ht="12" x14ac:dyDescent="0.25">
      <c r="A30" s="7" t="s">
        <v>384</v>
      </c>
      <c r="B30" s="8"/>
      <c r="C30" s="8"/>
      <c r="D30" s="37" t="s">
        <v>381</v>
      </c>
      <c r="E30" s="38" t="s">
        <v>382</v>
      </c>
    </row>
    <row r="31" spans="1:7" ht="19.8" x14ac:dyDescent="0.25">
      <c r="A31" s="44" t="s">
        <v>380</v>
      </c>
      <c r="B31" s="4" t="s">
        <v>266</v>
      </c>
      <c r="C31" s="4"/>
      <c r="D31" s="35">
        <v>0</v>
      </c>
      <c r="E31" s="34">
        <v>0</v>
      </c>
    </row>
    <row r="32" spans="1:7" ht="19.8" x14ac:dyDescent="0.25">
      <c r="A32" s="44" t="s">
        <v>380</v>
      </c>
      <c r="B32" s="4" t="s">
        <v>267</v>
      </c>
      <c r="C32" s="4"/>
      <c r="D32" s="35">
        <v>15</v>
      </c>
      <c r="E32" s="34">
        <v>15</v>
      </c>
    </row>
    <row r="33" spans="1:5" ht="19.8" x14ac:dyDescent="0.25">
      <c r="A33" s="44" t="s">
        <v>380</v>
      </c>
      <c r="B33" s="4" t="s">
        <v>268</v>
      </c>
      <c r="C33" s="4"/>
      <c r="D33" s="35">
        <v>0</v>
      </c>
      <c r="E33" s="34">
        <v>0</v>
      </c>
    </row>
    <row r="34" spans="1:5" ht="19.8" x14ac:dyDescent="0.25">
      <c r="A34" s="44" t="s">
        <v>380</v>
      </c>
      <c r="B34" s="4" t="s">
        <v>393</v>
      </c>
      <c r="C34" s="4"/>
      <c r="D34" s="35">
        <v>0</v>
      </c>
      <c r="E34" s="34">
        <v>0</v>
      </c>
    </row>
    <row r="35" spans="1:5" ht="19.8" x14ac:dyDescent="0.25">
      <c r="A35" s="39"/>
      <c r="B35" s="4"/>
      <c r="C35" s="4"/>
      <c r="D35" s="40"/>
      <c r="E35" s="34"/>
    </row>
  </sheetData>
  <sheetProtection formatCells="0" formatColumns="0" formatRows="0" insertColumns="0" insertRows="0" insertHyperlinks="0" deleteColumns="0" deleteRows="0" sort="0" autoFilter="0" pivotTables="0"/>
  <mergeCells count="18">
    <mergeCell ref="D14:E14"/>
    <mergeCell ref="A21:D21"/>
    <mergeCell ref="B16:C16"/>
    <mergeCell ref="B17:C17"/>
    <mergeCell ref="B18:C18"/>
    <mergeCell ref="B19:C19"/>
    <mergeCell ref="B20:C20"/>
    <mergeCell ref="B1:E1"/>
    <mergeCell ref="B2:E2"/>
    <mergeCell ref="B3:E3"/>
    <mergeCell ref="B6:E6"/>
    <mergeCell ref="D10:E10"/>
    <mergeCell ref="B28:C28"/>
    <mergeCell ref="D22:E22"/>
    <mergeCell ref="B24:C24"/>
    <mergeCell ref="B25:C25"/>
    <mergeCell ref="B26:C26"/>
    <mergeCell ref="B27:C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F5B87-225E-4A42-B55A-A60BB4A481A0}">
  <dimension ref="A1:G143"/>
  <sheetViews>
    <sheetView zoomScale="162" workbookViewId="0">
      <selection activeCell="B10" sqref="B10"/>
    </sheetView>
  </sheetViews>
  <sheetFormatPr baseColWidth="10" defaultRowHeight="10.8" x14ac:dyDescent="0.25"/>
  <cols>
    <col min="1" max="1" width="14.21875" style="1" customWidth="1"/>
    <col min="2" max="2" width="25.5546875" style="1" customWidth="1"/>
    <col min="3" max="3" width="11.5546875" style="1"/>
    <col min="4" max="4" width="30.5546875" style="1" customWidth="1"/>
    <col min="5" max="5" width="11.5546875" style="1"/>
    <col min="6" max="8" width="11.5546875" style="1" customWidth="1"/>
    <col min="9" max="16384" width="11.5546875" style="1"/>
  </cols>
  <sheetData>
    <row r="1" spans="1:4" ht="12" x14ac:dyDescent="0.25">
      <c r="A1" s="4"/>
      <c r="B1" s="45" t="s">
        <v>119</v>
      </c>
      <c r="C1" s="45"/>
      <c r="D1" s="45"/>
    </row>
    <row r="2" spans="1:4" ht="12" x14ac:dyDescent="0.25">
      <c r="A2" s="4"/>
      <c r="B2" s="45" t="s">
        <v>378</v>
      </c>
      <c r="C2" s="45"/>
      <c r="D2" s="45"/>
    </row>
    <row r="3" spans="1:4" ht="12" x14ac:dyDescent="0.25">
      <c r="A3" s="4"/>
      <c r="B3" s="45" t="s">
        <v>120</v>
      </c>
      <c r="C3" s="45"/>
      <c r="D3" s="45"/>
    </row>
    <row r="4" spans="1:4" ht="12" x14ac:dyDescent="0.25">
      <c r="A4" s="4"/>
      <c r="B4" s="18" t="s">
        <v>121</v>
      </c>
      <c r="C4" s="4"/>
      <c r="D4" s="4"/>
    </row>
    <row r="5" spans="1:4" ht="12" x14ac:dyDescent="0.25">
      <c r="A5" s="4"/>
      <c r="B5" s="4" t="s">
        <v>122</v>
      </c>
      <c r="C5" s="4"/>
      <c r="D5" s="4"/>
    </row>
    <row r="6" spans="1:4" ht="22.2" customHeight="1" x14ac:dyDescent="0.25">
      <c r="A6" s="6"/>
      <c r="B6" s="46" t="s">
        <v>123</v>
      </c>
      <c r="C6" s="46"/>
      <c r="D6" s="46"/>
    </row>
    <row r="7" spans="1:4" ht="14.4" customHeight="1" x14ac:dyDescent="0.25">
      <c r="A7" s="6"/>
      <c r="B7" s="46" t="s">
        <v>124</v>
      </c>
      <c r="C7" s="46"/>
      <c r="D7" s="46"/>
    </row>
    <row r="8" spans="1:4" ht="12" x14ac:dyDescent="0.25">
      <c r="A8" s="6"/>
      <c r="B8" s="51" t="s">
        <v>125</v>
      </c>
      <c r="C8" s="51"/>
      <c r="D8" s="51"/>
    </row>
    <row r="9" spans="1:4" ht="12" x14ac:dyDescent="0.25">
      <c r="A9" s="19" t="s">
        <v>126</v>
      </c>
      <c r="B9" s="20"/>
      <c r="C9" s="21"/>
      <c r="D9" s="21"/>
    </row>
    <row r="10" spans="1:4" ht="13.2" customHeight="1" x14ac:dyDescent="0.25">
      <c r="A10" s="29" t="s">
        <v>127</v>
      </c>
      <c r="B10" s="22"/>
      <c r="C10" s="4"/>
      <c r="D10" s="4"/>
    </row>
    <row r="11" spans="1:4" ht="12" x14ac:dyDescent="0.25">
      <c r="A11" s="6" t="s">
        <v>128</v>
      </c>
      <c r="B11" s="23"/>
      <c r="C11" s="4"/>
      <c r="D11" s="4"/>
    </row>
    <row r="12" spans="1:4" ht="12" x14ac:dyDescent="0.25">
      <c r="A12" s="6" t="s">
        <v>129</v>
      </c>
      <c r="B12" s="4"/>
      <c r="C12" s="4"/>
      <c r="D12" s="4"/>
    </row>
    <row r="13" spans="1:4" ht="12" x14ac:dyDescent="0.25">
      <c r="A13" s="6"/>
      <c r="B13" s="4"/>
      <c r="C13" s="4"/>
      <c r="D13" s="4"/>
    </row>
    <row r="14" spans="1:4" ht="12" x14ac:dyDescent="0.25">
      <c r="A14" s="7" t="s">
        <v>130</v>
      </c>
      <c r="B14" s="8"/>
      <c r="C14" s="8"/>
      <c r="D14" s="8"/>
    </row>
    <row r="15" spans="1:4" ht="12" x14ac:dyDescent="0.25">
      <c r="A15" s="26" t="b">
        <v>0</v>
      </c>
      <c r="B15" s="4" t="s">
        <v>131</v>
      </c>
      <c r="C15" s="26" t="b">
        <v>0</v>
      </c>
      <c r="D15" s="4" t="s">
        <v>133</v>
      </c>
    </row>
    <row r="16" spans="1:4" ht="12" x14ac:dyDescent="0.25">
      <c r="A16" s="26" t="b">
        <v>0</v>
      </c>
      <c r="B16" s="4" t="s">
        <v>132</v>
      </c>
      <c r="C16" s="26" t="b">
        <v>0</v>
      </c>
      <c r="D16" s="4" t="s">
        <v>134</v>
      </c>
    </row>
    <row r="17" spans="1:4" ht="12" x14ac:dyDescent="0.25">
      <c r="A17" s="4" t="s">
        <v>135</v>
      </c>
      <c r="B17" s="22"/>
      <c r="C17" s="4" t="s">
        <v>145</v>
      </c>
      <c r="D17" s="22"/>
    </row>
    <row r="18" spans="1:4" ht="12" x14ac:dyDescent="0.25">
      <c r="A18" s="4" t="s">
        <v>136</v>
      </c>
      <c r="B18" s="22"/>
      <c r="C18" s="4" t="s">
        <v>146</v>
      </c>
      <c r="D18" s="22"/>
    </row>
    <row r="19" spans="1:4" ht="12" x14ac:dyDescent="0.25">
      <c r="A19" s="4" t="s">
        <v>137</v>
      </c>
      <c r="B19" s="22"/>
      <c r="C19" s="4"/>
      <c r="D19" s="4"/>
    </row>
    <row r="20" spans="1:4" ht="12" x14ac:dyDescent="0.25">
      <c r="A20" s="4" t="s">
        <v>138</v>
      </c>
      <c r="B20" s="22"/>
      <c r="C20" s="4" t="s">
        <v>144</v>
      </c>
      <c r="D20" s="22"/>
    </row>
    <row r="21" spans="1:4" ht="12" x14ac:dyDescent="0.25">
      <c r="A21" s="4" t="s">
        <v>139</v>
      </c>
      <c r="B21" s="22"/>
      <c r="C21" s="4"/>
      <c r="D21" s="4"/>
    </row>
    <row r="22" spans="1:4" ht="12" x14ac:dyDescent="0.25">
      <c r="A22" s="4" t="s">
        <v>307</v>
      </c>
      <c r="B22" s="23"/>
      <c r="C22" s="4" t="s">
        <v>143</v>
      </c>
      <c r="D22" s="22"/>
    </row>
    <row r="23" spans="1:4" ht="12" x14ac:dyDescent="0.25">
      <c r="A23" s="4" t="s">
        <v>140</v>
      </c>
      <c r="B23" s="22"/>
      <c r="C23" s="4"/>
      <c r="D23" s="4"/>
    </row>
    <row r="24" spans="1:4" ht="12" x14ac:dyDescent="0.25">
      <c r="A24" s="4" t="s">
        <v>141</v>
      </c>
      <c r="B24" s="22"/>
      <c r="C24" s="4"/>
      <c r="D24" s="4"/>
    </row>
    <row r="25" spans="1:4" ht="12" x14ac:dyDescent="0.25">
      <c r="A25" s="4" t="s">
        <v>371</v>
      </c>
      <c r="B25" s="24"/>
      <c r="C25" s="4" t="s">
        <v>57</v>
      </c>
      <c r="D25" s="25"/>
    </row>
    <row r="26" spans="1:4" ht="12" x14ac:dyDescent="0.25">
      <c r="A26" s="6" t="s">
        <v>142</v>
      </c>
      <c r="B26" s="24"/>
      <c r="C26" s="4"/>
      <c r="D26" s="4"/>
    </row>
    <row r="27" spans="1:4" ht="12" x14ac:dyDescent="0.25">
      <c r="A27" s="4"/>
      <c r="B27" s="4"/>
      <c r="C27" s="4"/>
      <c r="D27" s="4"/>
    </row>
    <row r="28" spans="1:4" ht="12" x14ac:dyDescent="0.25">
      <c r="A28" s="7" t="s">
        <v>147</v>
      </c>
      <c r="B28" s="8"/>
      <c r="C28" s="8"/>
      <c r="D28" s="8"/>
    </row>
    <row r="29" spans="1:4" ht="12" x14ac:dyDescent="0.25">
      <c r="A29" s="6" t="s">
        <v>148</v>
      </c>
      <c r="B29" s="4"/>
      <c r="C29" s="6" t="s">
        <v>149</v>
      </c>
      <c r="D29" s="4"/>
    </row>
    <row r="30" spans="1:4" ht="12" x14ac:dyDescent="0.25">
      <c r="A30" s="4" t="s">
        <v>135</v>
      </c>
      <c r="B30" s="22"/>
      <c r="C30" s="4" t="s">
        <v>135</v>
      </c>
      <c r="D30" s="22"/>
    </row>
    <row r="31" spans="1:4" ht="12" x14ac:dyDescent="0.25">
      <c r="A31" s="4" t="s">
        <v>136</v>
      </c>
      <c r="B31" s="22"/>
      <c r="C31" s="4" t="s">
        <v>136</v>
      </c>
      <c r="D31" s="22"/>
    </row>
    <row r="32" spans="1:4" ht="12" x14ac:dyDescent="0.25">
      <c r="A32" s="4" t="s">
        <v>150</v>
      </c>
      <c r="B32" s="22"/>
      <c r="C32" s="4" t="s">
        <v>150</v>
      </c>
      <c r="D32" s="22"/>
    </row>
    <row r="33" spans="1:4" ht="12" x14ac:dyDescent="0.25">
      <c r="A33" s="26" t="b">
        <v>0</v>
      </c>
      <c r="B33" s="4" t="s">
        <v>151</v>
      </c>
      <c r="C33" s="26" t="b">
        <v>0</v>
      </c>
      <c r="D33" s="4" t="s">
        <v>151</v>
      </c>
    </row>
    <row r="34" spans="1:4" ht="12" x14ac:dyDescent="0.25">
      <c r="A34" s="26" t="b">
        <v>0</v>
      </c>
      <c r="B34" s="4" t="s">
        <v>152</v>
      </c>
      <c r="C34" s="26" t="b">
        <v>0</v>
      </c>
      <c r="D34" s="4" t="s">
        <v>152</v>
      </c>
    </row>
    <row r="35" spans="1:4" ht="12" x14ac:dyDescent="0.25">
      <c r="A35" s="26" t="b">
        <v>0</v>
      </c>
      <c r="B35" s="4" t="s">
        <v>153</v>
      </c>
      <c r="C35" s="26" t="b">
        <v>0</v>
      </c>
      <c r="D35" s="4" t="s">
        <v>153</v>
      </c>
    </row>
    <row r="36" spans="1:4" ht="12" x14ac:dyDescent="0.25">
      <c r="A36" s="4" t="s">
        <v>371</v>
      </c>
      <c r="B36" s="22"/>
      <c r="C36" s="4" t="s">
        <v>371</v>
      </c>
      <c r="D36" s="22"/>
    </row>
    <row r="37" spans="1:4" ht="12" x14ac:dyDescent="0.25">
      <c r="A37" s="4" t="s">
        <v>63</v>
      </c>
      <c r="B37" s="22"/>
      <c r="C37" s="4" t="s">
        <v>63</v>
      </c>
      <c r="D37" s="22"/>
    </row>
    <row r="38" spans="1:4" ht="12" x14ac:dyDescent="0.25">
      <c r="A38" s="4" t="s">
        <v>137</v>
      </c>
      <c r="B38" s="22"/>
      <c r="C38" s="4" t="s">
        <v>137</v>
      </c>
      <c r="D38" s="22"/>
    </row>
    <row r="39" spans="1:4" ht="12" x14ac:dyDescent="0.25">
      <c r="A39" s="4" t="s">
        <v>138</v>
      </c>
      <c r="B39" s="22"/>
      <c r="C39" s="4" t="s">
        <v>138</v>
      </c>
      <c r="D39" s="22"/>
    </row>
    <row r="40" spans="1:4" ht="12" x14ac:dyDescent="0.25">
      <c r="A40" s="4"/>
      <c r="B40" s="4"/>
      <c r="C40" s="4"/>
      <c r="D40" s="4"/>
    </row>
    <row r="41" spans="1:4" ht="12" x14ac:dyDescent="0.25">
      <c r="A41" s="7" t="s">
        <v>154</v>
      </c>
      <c r="B41" s="8"/>
      <c r="C41" s="8"/>
      <c r="D41" s="8"/>
    </row>
    <row r="42" spans="1:4" ht="12" x14ac:dyDescent="0.25">
      <c r="A42" s="26" t="b">
        <v>0</v>
      </c>
      <c r="B42" s="4" t="s">
        <v>155</v>
      </c>
      <c r="C42" s="4"/>
      <c r="D42" s="4"/>
    </row>
    <row r="43" spans="1:4" ht="12" x14ac:dyDescent="0.25">
      <c r="A43" s="26" t="b">
        <v>0</v>
      </c>
      <c r="B43" s="4" t="s">
        <v>156</v>
      </c>
      <c r="C43" s="4"/>
      <c r="D43" s="4"/>
    </row>
    <row r="44" spans="1:4" ht="12" x14ac:dyDescent="0.25">
      <c r="A44" s="6" t="s">
        <v>347</v>
      </c>
      <c r="B44" s="4"/>
      <c r="C44" s="4"/>
      <c r="D44" s="4"/>
    </row>
    <row r="45" spans="1:4" ht="12" x14ac:dyDescent="0.25">
      <c r="A45" s="4" t="s">
        <v>157</v>
      </c>
      <c r="B45" s="4"/>
      <c r="C45" s="4"/>
      <c r="D45" s="4"/>
    </row>
    <row r="46" spans="1:4" ht="12" x14ac:dyDescent="0.25">
      <c r="A46" s="26" t="b">
        <v>0</v>
      </c>
      <c r="B46" s="4" t="s">
        <v>158</v>
      </c>
      <c r="C46" s="4"/>
      <c r="D46" s="4"/>
    </row>
    <row r="47" spans="1:4" ht="12" x14ac:dyDescent="0.25">
      <c r="A47" s="26" t="b">
        <v>0</v>
      </c>
      <c r="B47" s="4" t="s">
        <v>159</v>
      </c>
      <c r="C47" s="4"/>
      <c r="D47" s="4"/>
    </row>
    <row r="48" spans="1:4" ht="12" x14ac:dyDescent="0.25">
      <c r="A48" s="6" t="s">
        <v>160</v>
      </c>
      <c r="B48" s="4"/>
      <c r="C48" s="4"/>
      <c r="D48" s="4"/>
    </row>
    <row r="49" spans="1:4" ht="12" x14ac:dyDescent="0.25">
      <c r="A49" s="26" t="b">
        <v>0</v>
      </c>
      <c r="B49" s="4" t="s">
        <v>320</v>
      </c>
      <c r="C49" s="4"/>
      <c r="D49" s="4"/>
    </row>
    <row r="50" spans="1:4" ht="12" x14ac:dyDescent="0.25">
      <c r="A50" s="26" t="b">
        <v>0</v>
      </c>
      <c r="B50" s="4" t="s">
        <v>161</v>
      </c>
      <c r="C50" s="4"/>
      <c r="D50" s="4"/>
    </row>
    <row r="51" spans="1:4" ht="12" x14ac:dyDescent="0.25">
      <c r="A51" s="6" t="s">
        <v>308</v>
      </c>
      <c r="B51" s="4"/>
      <c r="C51" s="4"/>
      <c r="D51" s="4"/>
    </row>
    <row r="52" spans="1:4" ht="12" x14ac:dyDescent="0.25">
      <c r="A52" s="6"/>
      <c r="B52" s="4"/>
      <c r="C52" s="4"/>
      <c r="D52" s="4"/>
    </row>
    <row r="53" spans="1:4" ht="12" x14ac:dyDescent="0.25">
      <c r="A53" s="7" t="s">
        <v>162</v>
      </c>
      <c r="B53" s="8"/>
      <c r="C53" s="8"/>
      <c r="D53" s="8"/>
    </row>
    <row r="54" spans="1:4" ht="12" x14ac:dyDescent="0.25">
      <c r="A54" s="45" t="s">
        <v>163</v>
      </c>
      <c r="B54" s="45"/>
      <c r="C54" s="4"/>
      <c r="D54" s="5" t="s">
        <v>164</v>
      </c>
    </row>
    <row r="55" spans="1:4" ht="12" x14ac:dyDescent="0.25">
      <c r="A55" s="26" t="b">
        <v>0</v>
      </c>
      <c r="B55" s="4" t="s">
        <v>18</v>
      </c>
      <c r="C55" s="4"/>
      <c r="D55" s="22"/>
    </row>
    <row r="56" spans="1:4" ht="12" x14ac:dyDescent="0.25">
      <c r="A56" s="26" t="b">
        <v>0</v>
      </c>
      <c r="B56" s="4" t="s">
        <v>19</v>
      </c>
      <c r="C56" s="4"/>
      <c r="D56" s="22"/>
    </row>
    <row r="57" spans="1:4" ht="12" x14ac:dyDescent="0.25">
      <c r="A57" s="26" t="b">
        <v>0</v>
      </c>
      <c r="B57" s="4" t="s">
        <v>350</v>
      </c>
      <c r="C57" s="4"/>
      <c r="D57" s="22"/>
    </row>
    <row r="58" spans="1:4" ht="12" x14ac:dyDescent="0.25">
      <c r="A58" s="26" t="b">
        <v>0</v>
      </c>
      <c r="B58" s="4" t="s">
        <v>20</v>
      </c>
      <c r="C58" s="4"/>
      <c r="D58" s="22"/>
    </row>
    <row r="59" spans="1:4" ht="12" x14ac:dyDescent="0.25">
      <c r="A59" s="26" t="b">
        <v>0</v>
      </c>
      <c r="B59" s="4" t="s">
        <v>353</v>
      </c>
      <c r="C59" s="4"/>
      <c r="D59" s="22"/>
    </row>
    <row r="60" spans="1:4" ht="12" x14ac:dyDescent="0.25">
      <c r="A60" s="26" t="b">
        <v>0</v>
      </c>
      <c r="B60" s="4" t="s">
        <v>21</v>
      </c>
      <c r="C60" s="4"/>
      <c r="D60" s="22"/>
    </row>
    <row r="61" spans="1:4" ht="12" x14ac:dyDescent="0.25">
      <c r="A61" s="26" t="b">
        <v>0</v>
      </c>
      <c r="B61" s="4" t="s">
        <v>354</v>
      </c>
      <c r="C61" s="4"/>
      <c r="D61" s="22"/>
    </row>
    <row r="62" spans="1:4" ht="12" x14ac:dyDescent="0.25">
      <c r="A62" s="26" t="b">
        <v>0</v>
      </c>
      <c r="B62" s="4" t="s">
        <v>22</v>
      </c>
      <c r="C62" s="4"/>
      <c r="D62" s="22"/>
    </row>
    <row r="63" spans="1:4" ht="12" x14ac:dyDescent="0.25">
      <c r="A63" s="26" t="b">
        <v>0</v>
      </c>
      <c r="B63" s="4" t="s">
        <v>355</v>
      </c>
      <c r="C63" s="4"/>
      <c r="D63" s="22"/>
    </row>
    <row r="64" spans="1:4" ht="12" x14ac:dyDescent="0.25">
      <c r="A64" s="26" t="b">
        <v>0</v>
      </c>
      <c r="B64" s="4" t="s">
        <v>23</v>
      </c>
      <c r="C64" s="4"/>
      <c r="D64" s="22"/>
    </row>
    <row r="65" spans="1:7" ht="12" x14ac:dyDescent="0.25">
      <c r="A65" s="26" t="b">
        <v>0</v>
      </c>
      <c r="B65" s="4" t="s">
        <v>351</v>
      </c>
      <c r="C65" s="4"/>
      <c r="D65" s="22"/>
    </row>
    <row r="66" spans="1:7" ht="12" x14ac:dyDescent="0.25">
      <c r="A66" s="26" t="b">
        <v>0</v>
      </c>
      <c r="B66" s="4" t="s">
        <v>24</v>
      </c>
      <c r="C66" s="4"/>
      <c r="D66" s="22"/>
    </row>
    <row r="67" spans="1:7" ht="12" x14ac:dyDescent="0.25">
      <c r="A67" s="26" t="b">
        <v>0</v>
      </c>
      <c r="B67" s="4" t="s">
        <v>352</v>
      </c>
      <c r="C67" s="4"/>
      <c r="D67" s="22"/>
    </row>
    <row r="68" spans="1:7" ht="12" x14ac:dyDescent="0.25">
      <c r="A68" s="26" t="b">
        <v>0</v>
      </c>
      <c r="B68" s="4" t="s">
        <v>25</v>
      </c>
      <c r="C68" s="4"/>
      <c r="D68" s="22"/>
    </row>
    <row r="69" spans="1:7" ht="12" x14ac:dyDescent="0.25">
      <c r="A69" s="26" t="b">
        <v>0</v>
      </c>
      <c r="B69" s="4" t="s">
        <v>356</v>
      </c>
      <c r="C69" s="4"/>
      <c r="D69" s="22"/>
    </row>
    <row r="70" spans="1:7" ht="12" x14ac:dyDescent="0.25">
      <c r="A70" s="26" t="b">
        <v>0</v>
      </c>
      <c r="B70" s="4" t="s">
        <v>357</v>
      </c>
      <c r="C70" s="4"/>
      <c r="D70" s="22"/>
    </row>
    <row r="71" spans="1:7" ht="12" x14ac:dyDescent="0.25">
      <c r="A71" s="4" t="s">
        <v>165</v>
      </c>
      <c r="B71" s="4"/>
      <c r="C71" s="4"/>
      <c r="D71" s="4"/>
    </row>
    <row r="72" spans="1:7" ht="12" x14ac:dyDescent="0.25">
      <c r="A72" s="26" t="b">
        <v>0</v>
      </c>
      <c r="B72" s="4" t="s">
        <v>166</v>
      </c>
      <c r="C72" s="4" t="s">
        <v>168</v>
      </c>
      <c r="D72" s="22"/>
    </row>
    <row r="73" spans="1:7" ht="12" x14ac:dyDescent="0.25">
      <c r="A73" s="26" t="b">
        <v>0</v>
      </c>
      <c r="B73" s="4" t="s">
        <v>167</v>
      </c>
      <c r="C73" s="4" t="s">
        <v>168</v>
      </c>
      <c r="D73" s="22"/>
    </row>
    <row r="74" spans="1:7" ht="12" x14ac:dyDescent="0.25">
      <c r="A74" s="4"/>
      <c r="B74" s="4"/>
      <c r="C74" s="4"/>
      <c r="D74" s="4"/>
    </row>
    <row r="75" spans="1:7" ht="12" x14ac:dyDescent="0.25">
      <c r="A75" s="4" t="s">
        <v>169</v>
      </c>
      <c r="B75" s="4"/>
      <c r="C75" s="4"/>
      <c r="D75" s="4"/>
      <c r="F75" s="1" t="s">
        <v>70</v>
      </c>
      <c r="G75" s="1" t="s">
        <v>72</v>
      </c>
    </row>
    <row r="76" spans="1:7" ht="20.399999999999999" customHeight="1" x14ac:dyDescent="0.25">
      <c r="A76" s="27" t="b">
        <v>0</v>
      </c>
      <c r="B76" s="9" t="s">
        <v>170</v>
      </c>
      <c r="C76" s="10"/>
      <c r="D76" s="10"/>
      <c r="F76" s="1">
        <v>300</v>
      </c>
      <c r="G76" s="3">
        <v>0.2</v>
      </c>
    </row>
    <row r="77" spans="1:7" ht="21.6" customHeight="1" x14ac:dyDescent="0.25">
      <c r="A77" s="28" t="b">
        <v>0</v>
      </c>
      <c r="B77" s="46" t="s">
        <v>171</v>
      </c>
      <c r="C77" s="46"/>
      <c r="D77" s="46"/>
      <c r="F77" s="1">
        <v>300</v>
      </c>
      <c r="G77" s="3">
        <v>0.2</v>
      </c>
    </row>
    <row r="78" spans="1:7" ht="21.6" customHeight="1" x14ac:dyDescent="0.25">
      <c r="A78" s="28" t="b">
        <v>0</v>
      </c>
      <c r="B78" s="58" t="s">
        <v>172</v>
      </c>
      <c r="C78" s="49"/>
      <c r="D78" s="49"/>
      <c r="F78" s="1">
        <v>300</v>
      </c>
      <c r="G78" s="3">
        <v>0.2</v>
      </c>
    </row>
    <row r="79" spans="1:7" ht="21.6" customHeight="1" x14ac:dyDescent="0.25">
      <c r="A79" s="28" t="b">
        <v>0</v>
      </c>
      <c r="B79" s="58" t="s">
        <v>173</v>
      </c>
      <c r="C79" s="49"/>
      <c r="D79" s="49"/>
      <c r="F79" s="1">
        <v>300</v>
      </c>
      <c r="G79" s="3">
        <v>0.2</v>
      </c>
    </row>
    <row r="80" spans="1:7" ht="21.6" customHeight="1" x14ac:dyDescent="0.25">
      <c r="A80" s="28" t="b">
        <v>0</v>
      </c>
      <c r="B80" s="53" t="s">
        <v>396</v>
      </c>
      <c r="C80" s="50"/>
      <c r="D80" s="50"/>
      <c r="F80" s="1">
        <v>200</v>
      </c>
      <c r="G80" s="3">
        <v>0.2</v>
      </c>
    </row>
    <row r="81" spans="1:7" ht="21.6" customHeight="1" x14ac:dyDescent="0.25">
      <c r="A81" s="46" t="s">
        <v>174</v>
      </c>
      <c r="B81" s="46"/>
      <c r="C81" s="46"/>
      <c r="D81" s="46"/>
    </row>
    <row r="82" spans="1:7" ht="12" x14ac:dyDescent="0.25">
      <c r="A82" s="4" t="s">
        <v>175</v>
      </c>
      <c r="B82" s="4"/>
      <c r="C82" s="4"/>
      <c r="D82" s="4"/>
    </row>
    <row r="83" spans="1:7" ht="12" x14ac:dyDescent="0.25">
      <c r="A83" s="26" t="b">
        <v>0</v>
      </c>
      <c r="B83" s="4" t="s">
        <v>176</v>
      </c>
      <c r="C83" s="4"/>
      <c r="D83" s="4"/>
    </row>
    <row r="84" spans="1:7" ht="12" x14ac:dyDescent="0.25">
      <c r="A84" s="26" t="b">
        <v>0</v>
      </c>
      <c r="B84" s="4" t="s">
        <v>177</v>
      </c>
      <c r="C84" s="4"/>
      <c r="D84" s="4"/>
      <c r="F84" s="1">
        <v>15</v>
      </c>
      <c r="G84" s="3">
        <v>0.2</v>
      </c>
    </row>
    <row r="85" spans="1:7" ht="12" x14ac:dyDescent="0.25">
      <c r="A85" s="26" t="b">
        <v>0</v>
      </c>
      <c r="B85" s="4" t="s">
        <v>178</v>
      </c>
      <c r="C85" s="4"/>
      <c r="D85" s="4"/>
    </row>
    <row r="86" spans="1:7" ht="12" x14ac:dyDescent="0.25">
      <c r="A86" s="26" t="b">
        <v>0</v>
      </c>
      <c r="B86" s="4" t="s">
        <v>392</v>
      </c>
      <c r="C86" s="4"/>
      <c r="D86" s="4"/>
    </row>
    <row r="87" spans="1:7" ht="21.6" customHeight="1" x14ac:dyDescent="0.25">
      <c r="A87" s="52" t="s">
        <v>309</v>
      </c>
      <c r="B87" s="46"/>
      <c r="C87" s="46"/>
      <c r="D87" s="46"/>
    </row>
    <row r="88" spans="1:7" ht="12" x14ac:dyDescent="0.25">
      <c r="A88" s="4"/>
      <c r="B88" s="4"/>
      <c r="C88" s="4"/>
      <c r="D88" s="4"/>
    </row>
    <row r="89" spans="1:7" ht="12" x14ac:dyDescent="0.25">
      <c r="A89" s="4" t="s">
        <v>179</v>
      </c>
      <c r="B89" s="4"/>
      <c r="C89" s="4"/>
      <c r="D89" s="4"/>
      <c r="F89" s="2" t="s">
        <v>73</v>
      </c>
      <c r="G89" s="2" t="s">
        <v>73</v>
      </c>
    </row>
    <row r="90" spans="1:7" ht="12" x14ac:dyDescent="0.25">
      <c r="A90" s="26" t="b">
        <v>0</v>
      </c>
      <c r="B90" s="4" t="s">
        <v>26</v>
      </c>
      <c r="C90" s="4"/>
      <c r="D90" s="4"/>
      <c r="F90" s="1">
        <v>1</v>
      </c>
      <c r="G90" s="1">
        <v>1</v>
      </c>
    </row>
    <row r="91" spans="1:7" ht="12" x14ac:dyDescent="0.25">
      <c r="A91" s="26" t="b">
        <v>0</v>
      </c>
      <c r="B91" s="4" t="s">
        <v>27</v>
      </c>
      <c r="C91" s="4"/>
      <c r="D91" s="4"/>
      <c r="F91" s="1">
        <v>0.7</v>
      </c>
      <c r="G91" s="1">
        <v>0.7</v>
      </c>
    </row>
    <row r="92" spans="1:7" ht="10.199999999999999" customHeight="1" x14ac:dyDescent="0.25">
      <c r="A92" s="49" t="s">
        <v>180</v>
      </c>
      <c r="B92" s="49"/>
      <c r="C92" s="49"/>
      <c r="D92" s="49"/>
    </row>
    <row r="93" spans="1:7" ht="12" x14ac:dyDescent="0.25">
      <c r="A93" s="4" t="s">
        <v>325</v>
      </c>
      <c r="B93" s="4"/>
      <c r="C93" s="4"/>
      <c r="D93" s="4"/>
    </row>
    <row r="94" spans="1:7" ht="12" x14ac:dyDescent="0.25">
      <c r="A94" s="7" t="s">
        <v>181</v>
      </c>
      <c r="B94" s="8"/>
      <c r="C94" s="8"/>
      <c r="D94" s="8"/>
    </row>
    <row r="95" spans="1:7" ht="12" x14ac:dyDescent="0.25">
      <c r="A95" s="54" t="s">
        <v>182</v>
      </c>
      <c r="B95" s="54"/>
      <c r="C95" s="5" t="s">
        <v>183</v>
      </c>
      <c r="D95" s="17" t="s">
        <v>184</v>
      </c>
    </row>
    <row r="96" spans="1:7" ht="12" x14ac:dyDescent="0.25">
      <c r="A96" s="50" t="s">
        <v>185</v>
      </c>
      <c r="B96" s="50"/>
      <c r="C96" s="11">
        <f>IF(AND(A76=TRUE,A90=TRUE),F76*F90,0)</f>
        <v>0</v>
      </c>
      <c r="D96" s="12">
        <f>IF(AND(A76=TRUE,A91=TRUE),F76*F91,0)</f>
        <v>0</v>
      </c>
    </row>
    <row r="97" spans="1:6" ht="10.8" customHeight="1" x14ac:dyDescent="0.25">
      <c r="A97" s="46" t="s">
        <v>186</v>
      </c>
      <c r="B97" s="46"/>
      <c r="C97" s="11">
        <f>IF(AND(A77=TRUE,A90=TRUE),F77*F90,0)</f>
        <v>0</v>
      </c>
      <c r="D97" s="12">
        <f>IF(AND(A77=TRUE,A91=TRUE),F77*F91,0)</f>
        <v>0</v>
      </c>
    </row>
    <row r="98" spans="1:6" ht="10.8" customHeight="1" x14ac:dyDescent="0.25">
      <c r="A98" s="46" t="s">
        <v>321</v>
      </c>
      <c r="B98" s="46"/>
      <c r="C98" s="11">
        <f>IF(AND(A84=TRUE,A90=TRUE),F84*F90,0)</f>
        <v>0</v>
      </c>
      <c r="D98" s="12">
        <f>IF(AND(A84=TRUE,A91=TRUE),F84,0)</f>
        <v>0</v>
      </c>
    </row>
    <row r="99" spans="1:6" ht="10.8" customHeight="1" x14ac:dyDescent="0.25">
      <c r="A99" s="49" t="s">
        <v>187</v>
      </c>
      <c r="B99" s="49"/>
      <c r="C99" s="11">
        <f>IF(AND(A78=TRUE,A90=TRUE),F78*F90,0)</f>
        <v>0</v>
      </c>
      <c r="D99" s="12">
        <f>IF(AND(A78=TRUE,A91=TRUE),F78*F91,0)</f>
        <v>0</v>
      </c>
    </row>
    <row r="100" spans="1:6" ht="10.8" customHeight="1" x14ac:dyDescent="0.25">
      <c r="A100" s="49" t="s">
        <v>188</v>
      </c>
      <c r="B100" s="49"/>
      <c r="C100" s="11">
        <f>IF(AND(A79=TRUE,A90=TRUE),F79*F90,0)</f>
        <v>0</v>
      </c>
      <c r="D100" s="12">
        <f>IF(AND(A79=TRUE,A91=TRUE),F79*F91,0)</f>
        <v>0</v>
      </c>
    </row>
    <row r="101" spans="1:6" ht="12" x14ac:dyDescent="0.25">
      <c r="A101" s="50" t="s">
        <v>189</v>
      </c>
      <c r="B101" s="50"/>
      <c r="C101" s="11">
        <f>IF(AND(A80=TRUE,A90=TRUE),F80*F90,0)</f>
        <v>0</v>
      </c>
      <c r="D101" s="12">
        <f>IF(AND(A80=TRUE,A91=TRUE),F80*F91,0)</f>
        <v>0</v>
      </c>
    </row>
    <row r="102" spans="1:6" ht="12" x14ac:dyDescent="0.25">
      <c r="A102" s="4"/>
      <c r="B102" s="15" t="s">
        <v>190</v>
      </c>
      <c r="C102" s="16">
        <f>SUM(C96:C101)</f>
        <v>0</v>
      </c>
      <c r="D102" s="16">
        <f>SUM(D96:D101)</f>
        <v>0</v>
      </c>
    </row>
    <row r="103" spans="1:6" ht="12" x14ac:dyDescent="0.25">
      <c r="A103" s="4" t="s">
        <v>191</v>
      </c>
      <c r="B103" s="4"/>
      <c r="C103" s="12">
        <f>IF(C15=TRUE,(C96+C97+C99+C100+C101)*G76,0)</f>
        <v>0</v>
      </c>
      <c r="D103" s="12">
        <f>IF(C15=TRUE,(D96+D97+D99+D100+D101)*G76,0)</f>
        <v>0</v>
      </c>
    </row>
    <row r="104" spans="1:6" ht="12" x14ac:dyDescent="0.25">
      <c r="A104" s="4" t="s">
        <v>372</v>
      </c>
      <c r="B104" s="4"/>
      <c r="C104" s="12">
        <f>IF(A90=TRUE,F104,0)</f>
        <v>0</v>
      </c>
      <c r="D104" s="12">
        <f>IF(A91=TRUE,F104,0)</f>
        <v>0</v>
      </c>
      <c r="F104" s="1">
        <v>25</v>
      </c>
    </row>
    <row r="105" spans="1:6" ht="12.6" thickBot="1" x14ac:dyDescent="0.3">
      <c r="A105" s="6"/>
      <c r="B105" s="13" t="s">
        <v>79</v>
      </c>
      <c r="C105" s="14">
        <f>C102-C103+C104</f>
        <v>0</v>
      </c>
      <c r="D105" s="14">
        <f>D102-D103+D104</f>
        <v>0</v>
      </c>
    </row>
    <row r="106" spans="1:6" ht="12" x14ac:dyDescent="0.25">
      <c r="A106" s="4" t="s">
        <v>192</v>
      </c>
      <c r="B106" s="4"/>
      <c r="C106" s="4"/>
      <c r="D106" s="4"/>
    </row>
    <row r="107" spans="1:6" ht="12" x14ac:dyDescent="0.25">
      <c r="A107" s="6" t="s">
        <v>81</v>
      </c>
      <c r="B107" s="6" t="s">
        <v>92</v>
      </c>
      <c r="C107" s="4"/>
      <c r="D107" s="4"/>
    </row>
    <row r="108" spans="1:6" ht="12" x14ac:dyDescent="0.25">
      <c r="A108" s="6" t="s">
        <v>82</v>
      </c>
      <c r="B108" s="6" t="s">
        <v>93</v>
      </c>
      <c r="C108" s="4"/>
      <c r="D108" s="4"/>
    </row>
    <row r="109" spans="1:6" ht="12" x14ac:dyDescent="0.25">
      <c r="A109" s="6" t="s">
        <v>193</v>
      </c>
      <c r="B109" s="6" t="str">
        <f>B17&amp;" "&amp;D17</f>
        <v xml:space="preserve"> </v>
      </c>
      <c r="C109" s="4"/>
      <c r="D109" s="4"/>
    </row>
    <row r="110" spans="1:6" ht="12" x14ac:dyDescent="0.25">
      <c r="A110" s="4"/>
      <c r="B110" s="4"/>
      <c r="C110" s="4"/>
      <c r="D110" s="4"/>
    </row>
    <row r="111" spans="1:6" ht="12" x14ac:dyDescent="0.25">
      <c r="A111" s="26" t="b">
        <v>0</v>
      </c>
      <c r="B111" s="6" t="s">
        <v>310</v>
      </c>
      <c r="C111" s="4"/>
      <c r="D111" s="4"/>
    </row>
    <row r="112" spans="1:6" ht="12" x14ac:dyDescent="0.25">
      <c r="A112" s="4" t="s">
        <v>311</v>
      </c>
      <c r="B112" s="6"/>
      <c r="C112" s="4"/>
      <c r="D112" s="4"/>
    </row>
    <row r="113" spans="1:4" ht="12" x14ac:dyDescent="0.25">
      <c r="A113" s="4" t="s">
        <v>336</v>
      </c>
      <c r="C113" s="12">
        <f>IF(A111=TRUE,C105/3,0)</f>
        <v>0</v>
      </c>
      <c r="D113" s="4"/>
    </row>
    <row r="114" spans="1:4" ht="12" x14ac:dyDescent="0.25">
      <c r="A114" s="4" t="s">
        <v>337</v>
      </c>
      <c r="C114" s="12">
        <f>IF(A111=TRUE,C105/3,0)</f>
        <v>0</v>
      </c>
      <c r="D114" s="4"/>
    </row>
    <row r="115" spans="1:4" ht="12" x14ac:dyDescent="0.25">
      <c r="A115" s="4" t="s">
        <v>338</v>
      </c>
      <c r="C115" s="12">
        <f>IF(A111=TRUE,C105/3,0)</f>
        <v>0</v>
      </c>
      <c r="D115" s="4"/>
    </row>
    <row r="116" spans="1:4" ht="12" x14ac:dyDescent="0.25">
      <c r="A116" s="4" t="s">
        <v>331</v>
      </c>
      <c r="C116" s="12"/>
      <c r="D116" s="4"/>
    </row>
    <row r="117" spans="1:4" ht="12" x14ac:dyDescent="0.25">
      <c r="A117" s="4" t="s">
        <v>194</v>
      </c>
      <c r="B117" s="4"/>
      <c r="C117" s="4"/>
      <c r="D117" s="4"/>
    </row>
    <row r="118" spans="1:4" ht="21.6" customHeight="1" x14ac:dyDescent="0.25">
      <c r="A118" s="27" t="b">
        <v>0</v>
      </c>
      <c r="B118" s="50" t="s">
        <v>195</v>
      </c>
      <c r="C118" s="50"/>
      <c r="D118" s="50"/>
    </row>
    <row r="119" spans="1:4" ht="21.6" customHeight="1" x14ac:dyDescent="0.25">
      <c r="A119" s="27" t="b">
        <v>0</v>
      </c>
      <c r="B119" s="49" t="s">
        <v>196</v>
      </c>
      <c r="C119" s="49"/>
      <c r="D119" s="49"/>
    </row>
    <row r="120" spans="1:4" ht="21.6" customHeight="1" x14ac:dyDescent="0.25">
      <c r="A120" s="27" t="b">
        <v>0</v>
      </c>
      <c r="B120" s="46" t="s">
        <v>197</v>
      </c>
      <c r="C120" s="46"/>
      <c r="D120" s="46"/>
    </row>
    <row r="121" spans="1:4" ht="12" x14ac:dyDescent="0.25">
      <c r="A121" s="4" t="s">
        <v>312</v>
      </c>
      <c r="B121" s="4"/>
      <c r="C121" s="4"/>
      <c r="D121" s="4"/>
    </row>
    <row r="122" spans="1:4" ht="12" x14ac:dyDescent="0.25">
      <c r="A122" s="4"/>
      <c r="B122" s="4"/>
      <c r="C122" s="4"/>
      <c r="D122" s="4"/>
    </row>
    <row r="123" spans="1:4" ht="21.6" customHeight="1" x14ac:dyDescent="0.25">
      <c r="A123" s="48" t="s">
        <v>198</v>
      </c>
      <c r="B123" s="48"/>
      <c r="C123" s="48"/>
      <c r="D123" s="48"/>
    </row>
    <row r="124" spans="1:4" ht="12" x14ac:dyDescent="0.25">
      <c r="A124" s="4"/>
      <c r="B124" s="4"/>
      <c r="C124" s="4"/>
      <c r="D124" s="4"/>
    </row>
    <row r="125" spans="1:4" ht="33" customHeight="1" x14ac:dyDescent="0.25">
      <c r="A125" s="59" t="s">
        <v>199</v>
      </c>
      <c r="B125" s="59"/>
      <c r="C125" s="59"/>
      <c r="D125" s="59"/>
    </row>
    <row r="126" spans="1:4" ht="12" x14ac:dyDescent="0.25">
      <c r="A126" s="26" t="b">
        <v>0</v>
      </c>
      <c r="B126" s="5" t="s">
        <v>200</v>
      </c>
      <c r="C126" s="26" t="b">
        <v>0</v>
      </c>
      <c r="D126" s="5" t="s">
        <v>201</v>
      </c>
    </row>
    <row r="127" spans="1:4" ht="23.4" customHeight="1" x14ac:dyDescent="0.25">
      <c r="A127" s="59" t="s">
        <v>373</v>
      </c>
      <c r="B127" s="59"/>
      <c r="C127" s="59"/>
      <c r="D127" s="59"/>
    </row>
    <row r="128" spans="1:4" ht="12" x14ac:dyDescent="0.25">
      <c r="A128" s="26" t="b">
        <v>0</v>
      </c>
      <c r="B128" s="5" t="s">
        <v>200</v>
      </c>
      <c r="C128" s="26" t="b">
        <v>0</v>
      </c>
      <c r="D128" s="5" t="s">
        <v>201</v>
      </c>
    </row>
    <row r="129" spans="1:4" ht="12" x14ac:dyDescent="0.25">
      <c r="A129" s="4"/>
      <c r="B129" s="4"/>
      <c r="C129" s="4"/>
      <c r="D129" s="4"/>
    </row>
    <row r="130" spans="1:4" ht="12" x14ac:dyDescent="0.25">
      <c r="A130" s="4" t="s">
        <v>202</v>
      </c>
      <c r="B130" s="4"/>
      <c r="C130" s="4" t="s">
        <v>203</v>
      </c>
      <c r="D130" s="4"/>
    </row>
    <row r="131" spans="1:4" ht="12" x14ac:dyDescent="0.25">
      <c r="A131" s="26" t="b">
        <v>0</v>
      </c>
      <c r="B131" s="4" t="s">
        <v>204</v>
      </c>
      <c r="C131" s="26" t="b">
        <v>0</v>
      </c>
      <c r="D131" s="4" t="s">
        <v>329</v>
      </c>
    </row>
    <row r="132" spans="1:4" ht="12" x14ac:dyDescent="0.25">
      <c r="A132" s="26" t="b">
        <v>0</v>
      </c>
      <c r="B132" s="4" t="s">
        <v>205</v>
      </c>
      <c r="C132" s="26" t="b">
        <v>0</v>
      </c>
      <c r="D132" s="4" t="s">
        <v>205</v>
      </c>
    </row>
    <row r="133" spans="1:4" ht="12" x14ac:dyDescent="0.25">
      <c r="A133" s="26" t="b">
        <v>0</v>
      </c>
      <c r="B133" s="4" t="s">
        <v>206</v>
      </c>
      <c r="C133" s="55" t="s">
        <v>207</v>
      </c>
      <c r="D133" s="55"/>
    </row>
    <row r="134" spans="1:4" ht="12" x14ac:dyDescent="0.25">
      <c r="A134" s="26" t="b">
        <v>0</v>
      </c>
      <c r="B134" s="4" t="s">
        <v>329</v>
      </c>
      <c r="C134" s="4"/>
      <c r="D134" s="4"/>
    </row>
    <row r="135" spans="1:4" ht="12" x14ac:dyDescent="0.25">
      <c r="A135" s="7" t="s">
        <v>208</v>
      </c>
      <c r="B135" s="7"/>
      <c r="C135" s="7"/>
      <c r="D135" s="7"/>
    </row>
    <row r="136" spans="1:4" ht="12" x14ac:dyDescent="0.25">
      <c r="A136" s="4" t="s">
        <v>209</v>
      </c>
      <c r="B136" s="4"/>
      <c r="C136" s="22"/>
      <c r="D136" s="4"/>
    </row>
    <row r="137" spans="1:4" ht="12" x14ac:dyDescent="0.25">
      <c r="A137" s="26" t="b">
        <v>0</v>
      </c>
      <c r="B137" s="4" t="s">
        <v>316</v>
      </c>
      <c r="C137" s="4"/>
      <c r="D137" s="4"/>
    </row>
    <row r="138" spans="1:4" ht="12" x14ac:dyDescent="0.25">
      <c r="A138" s="4" t="s">
        <v>346</v>
      </c>
      <c r="B138" s="4"/>
      <c r="C138" s="4"/>
      <c r="D138" s="4"/>
    </row>
    <row r="139" spans="1:4" ht="12" x14ac:dyDescent="0.25">
      <c r="A139" s="32" t="s">
        <v>343</v>
      </c>
      <c r="B139" s="4"/>
      <c r="C139" s="4"/>
      <c r="D139" s="4"/>
    </row>
    <row r="140" spans="1:4" ht="12" x14ac:dyDescent="0.25">
      <c r="A140" s="6" t="s">
        <v>210</v>
      </c>
      <c r="B140" s="22"/>
      <c r="C140" s="4"/>
      <c r="D140" s="4"/>
    </row>
    <row r="141" spans="1:4" ht="12" x14ac:dyDescent="0.25">
      <c r="A141" s="6" t="s">
        <v>211</v>
      </c>
      <c r="B141" s="23"/>
      <c r="C141" s="4"/>
      <c r="D141" s="4"/>
    </row>
    <row r="142" spans="1:4" ht="12" x14ac:dyDescent="0.25">
      <c r="A142" s="6" t="s">
        <v>212</v>
      </c>
      <c r="B142" s="22"/>
      <c r="C142" s="4"/>
      <c r="D142" s="4"/>
    </row>
    <row r="143" spans="1:4" ht="22.2" customHeight="1" x14ac:dyDescent="0.25">
      <c r="A143" s="49" t="s">
        <v>213</v>
      </c>
      <c r="B143" s="49"/>
      <c r="C143" s="49"/>
      <c r="D143" s="49"/>
    </row>
  </sheetData>
  <sheetProtection formatCells="0" formatColumns="0" formatRows="0" insertColumns="0" insertRows="0" insertHyperlinks="0" deleteColumns="0" deleteRows="0" sort="0" autoFilter="0" pivotTables="0"/>
  <mergeCells count="29">
    <mergeCell ref="A125:D125"/>
    <mergeCell ref="A127:D127"/>
    <mergeCell ref="C133:D133"/>
    <mergeCell ref="A143:D143"/>
    <mergeCell ref="A100:B100"/>
    <mergeCell ref="A101:B101"/>
    <mergeCell ref="B118:D118"/>
    <mergeCell ref="B119:D119"/>
    <mergeCell ref="B120:D120"/>
    <mergeCell ref="A123:D123"/>
    <mergeCell ref="A99:B99"/>
    <mergeCell ref="A54:B54"/>
    <mergeCell ref="B77:D77"/>
    <mergeCell ref="B78:D78"/>
    <mergeCell ref="B79:D79"/>
    <mergeCell ref="B80:D80"/>
    <mergeCell ref="A81:D81"/>
    <mergeCell ref="A87:D87"/>
    <mergeCell ref="A92:D92"/>
    <mergeCell ref="A95:B95"/>
    <mergeCell ref="A96:B96"/>
    <mergeCell ref="A97:B97"/>
    <mergeCell ref="A98:B98"/>
    <mergeCell ref="B8:D8"/>
    <mergeCell ref="B1:D1"/>
    <mergeCell ref="B2:D2"/>
    <mergeCell ref="B3:D3"/>
    <mergeCell ref="B6:D6"/>
    <mergeCell ref="B7:D7"/>
  </mergeCells>
  <hyperlinks>
    <hyperlink ref="A139" r:id="rId1" xr:uid="{D739332F-3460-4892-8A38-994A2F7E1289}"/>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A7B40-B625-4B53-B796-F3E3B2386795}">
  <dimension ref="A1:G143"/>
  <sheetViews>
    <sheetView zoomScale="162" workbookViewId="0">
      <selection activeCell="B1" sqref="B1:D1"/>
    </sheetView>
  </sheetViews>
  <sheetFormatPr baseColWidth="10" defaultRowHeight="10.8" x14ac:dyDescent="0.25"/>
  <cols>
    <col min="1" max="1" width="14.21875" style="1" customWidth="1"/>
    <col min="2" max="2" width="25.5546875" style="1" customWidth="1"/>
    <col min="3" max="3" width="11.5546875" style="1"/>
    <col min="4" max="4" width="30.5546875" style="1" customWidth="1"/>
    <col min="5" max="5" width="11.5546875" style="1"/>
    <col min="6" max="8" width="11.5546875" style="1" customWidth="1"/>
    <col min="9" max="16384" width="11.5546875" style="1"/>
  </cols>
  <sheetData>
    <row r="1" spans="1:4" ht="12" x14ac:dyDescent="0.25">
      <c r="A1" s="4"/>
      <c r="B1" s="45" t="s">
        <v>214</v>
      </c>
      <c r="C1" s="45"/>
      <c r="D1" s="45"/>
    </row>
    <row r="2" spans="1:4" ht="12" x14ac:dyDescent="0.25">
      <c r="A2" s="4"/>
      <c r="B2" s="45" t="s">
        <v>377</v>
      </c>
      <c r="C2" s="45"/>
      <c r="D2" s="45"/>
    </row>
    <row r="3" spans="1:4" ht="12" x14ac:dyDescent="0.25">
      <c r="A3" s="4"/>
      <c r="B3" s="45" t="s">
        <v>216</v>
      </c>
      <c r="C3" s="45"/>
      <c r="D3" s="45"/>
    </row>
    <row r="4" spans="1:4" ht="12" x14ac:dyDescent="0.25">
      <c r="A4" s="4"/>
      <c r="B4" s="18" t="s">
        <v>217</v>
      </c>
      <c r="C4" s="4"/>
      <c r="D4" s="4"/>
    </row>
    <row r="5" spans="1:4" ht="12" x14ac:dyDescent="0.25">
      <c r="A5" s="4"/>
      <c r="B5" s="4" t="s">
        <v>218</v>
      </c>
      <c r="C5" s="4"/>
      <c r="D5" s="4"/>
    </row>
    <row r="6" spans="1:4" ht="22.2" customHeight="1" x14ac:dyDescent="0.25">
      <c r="A6" s="6"/>
      <c r="B6" s="46" t="s">
        <v>219</v>
      </c>
      <c r="C6" s="46"/>
      <c r="D6" s="46"/>
    </row>
    <row r="7" spans="1:4" ht="9.6" customHeight="1" x14ac:dyDescent="0.25">
      <c r="A7" s="6"/>
      <c r="B7" s="46" t="s">
        <v>220</v>
      </c>
      <c r="C7" s="46"/>
      <c r="D7" s="46"/>
    </row>
    <row r="8" spans="1:4" ht="12" x14ac:dyDescent="0.25">
      <c r="A8" s="6"/>
      <c r="B8" s="51" t="s">
        <v>221</v>
      </c>
      <c r="C8" s="51"/>
      <c r="D8" s="51"/>
    </row>
    <row r="9" spans="1:4" ht="12" x14ac:dyDescent="0.25">
      <c r="A9" s="19" t="s">
        <v>222</v>
      </c>
      <c r="B9" s="20"/>
      <c r="C9" s="21"/>
      <c r="D9" s="21"/>
    </row>
    <row r="10" spans="1:4" ht="12" x14ac:dyDescent="0.25">
      <c r="A10" s="6" t="s">
        <v>223</v>
      </c>
      <c r="B10" s="22"/>
      <c r="C10" s="4"/>
      <c r="D10" s="4"/>
    </row>
    <row r="11" spans="1:4" ht="12" x14ac:dyDescent="0.25">
      <c r="A11" s="6" t="s">
        <v>360</v>
      </c>
      <c r="B11" s="23"/>
      <c r="C11" s="4"/>
      <c r="D11" s="4"/>
    </row>
    <row r="12" spans="1:4" ht="12" x14ac:dyDescent="0.25">
      <c r="A12" s="6" t="s">
        <v>224</v>
      </c>
      <c r="B12" s="4"/>
      <c r="C12" s="4"/>
      <c r="D12" s="4"/>
    </row>
    <row r="13" spans="1:4" ht="12" x14ac:dyDescent="0.25">
      <c r="A13" s="6"/>
      <c r="B13" s="4"/>
      <c r="C13" s="4"/>
      <c r="D13" s="4"/>
    </row>
    <row r="14" spans="1:4" ht="12" x14ac:dyDescent="0.25">
      <c r="A14" s="7" t="s">
        <v>225</v>
      </c>
      <c r="B14" s="8"/>
      <c r="C14" s="8"/>
      <c r="D14" s="8"/>
    </row>
    <row r="15" spans="1:4" ht="12" x14ac:dyDescent="0.25">
      <c r="A15" s="26" t="b">
        <v>0</v>
      </c>
      <c r="B15" s="4" t="s">
        <v>358</v>
      </c>
      <c r="C15" s="26" t="b">
        <v>0</v>
      </c>
      <c r="D15" s="4" t="s">
        <v>227</v>
      </c>
    </row>
    <row r="16" spans="1:4" ht="12" x14ac:dyDescent="0.25">
      <c r="A16" s="26" t="b">
        <v>0</v>
      </c>
      <c r="B16" s="4" t="s">
        <v>359</v>
      </c>
      <c r="C16" s="26" t="b">
        <v>0</v>
      </c>
      <c r="D16" s="4" t="s">
        <v>226</v>
      </c>
    </row>
    <row r="17" spans="1:4" ht="12" x14ac:dyDescent="0.25">
      <c r="A17" s="4" t="s">
        <v>228</v>
      </c>
      <c r="B17" s="22"/>
      <c r="C17" s="4" t="s">
        <v>237</v>
      </c>
      <c r="D17" s="22"/>
    </row>
    <row r="18" spans="1:4" ht="12" x14ac:dyDescent="0.25">
      <c r="A18" s="4" t="s">
        <v>229</v>
      </c>
      <c r="B18" s="22"/>
      <c r="C18" s="4" t="s">
        <v>238</v>
      </c>
      <c r="D18" s="22"/>
    </row>
    <row r="19" spans="1:4" ht="12" x14ac:dyDescent="0.25">
      <c r="A19" s="4" t="s">
        <v>230</v>
      </c>
      <c r="B19" s="22"/>
      <c r="C19" s="4"/>
      <c r="D19" s="4"/>
    </row>
    <row r="20" spans="1:4" ht="12" x14ac:dyDescent="0.25">
      <c r="A20" s="4" t="s">
        <v>231</v>
      </c>
      <c r="B20" s="22"/>
      <c r="C20" s="4" t="s">
        <v>239</v>
      </c>
      <c r="D20" s="22"/>
    </row>
    <row r="21" spans="1:4" ht="12" x14ac:dyDescent="0.25">
      <c r="A21" s="4" t="s">
        <v>232</v>
      </c>
      <c r="B21" s="22"/>
      <c r="C21" s="4"/>
      <c r="D21" s="4"/>
    </row>
    <row r="22" spans="1:4" ht="12" x14ac:dyDescent="0.25">
      <c r="A22" s="4" t="s">
        <v>233</v>
      </c>
      <c r="B22" s="23"/>
      <c r="C22" s="4" t="s">
        <v>240</v>
      </c>
      <c r="D22" s="22"/>
    </row>
    <row r="23" spans="1:4" ht="12" x14ac:dyDescent="0.25">
      <c r="A23" s="4" t="s">
        <v>234</v>
      </c>
      <c r="B23" s="22"/>
      <c r="C23" s="4"/>
      <c r="D23" s="4"/>
    </row>
    <row r="24" spans="1:4" ht="12" x14ac:dyDescent="0.25">
      <c r="A24" s="4" t="s">
        <v>235</v>
      </c>
      <c r="B24" s="22"/>
      <c r="C24" s="4"/>
      <c r="D24" s="4"/>
    </row>
    <row r="25" spans="1:4" ht="12" x14ac:dyDescent="0.25">
      <c r="A25" s="4" t="s">
        <v>248</v>
      </c>
      <c r="B25" s="24"/>
      <c r="C25" s="4" t="s">
        <v>57</v>
      </c>
      <c r="D25" s="25"/>
    </row>
    <row r="26" spans="1:4" ht="12" x14ac:dyDescent="0.25">
      <c r="A26" s="4" t="s">
        <v>236</v>
      </c>
      <c r="B26" s="24"/>
      <c r="C26" s="4"/>
      <c r="D26" s="4"/>
    </row>
    <row r="27" spans="1:4" ht="12" x14ac:dyDescent="0.25">
      <c r="A27" s="4"/>
      <c r="B27" s="4"/>
      <c r="C27" s="4"/>
      <c r="D27" s="4"/>
    </row>
    <row r="28" spans="1:4" ht="12" x14ac:dyDescent="0.25">
      <c r="A28" s="7" t="s">
        <v>241</v>
      </c>
      <c r="B28" s="8"/>
      <c r="C28" s="8"/>
      <c r="D28" s="8"/>
    </row>
    <row r="29" spans="1:4" ht="12" x14ac:dyDescent="0.25">
      <c r="A29" s="6" t="s">
        <v>242</v>
      </c>
      <c r="B29" s="4"/>
      <c r="C29" s="6" t="s">
        <v>243</v>
      </c>
      <c r="D29" s="4"/>
    </row>
    <row r="30" spans="1:4" ht="12" x14ac:dyDescent="0.25">
      <c r="A30" s="4" t="s">
        <v>228</v>
      </c>
      <c r="B30" s="22"/>
      <c r="C30" s="4" t="s">
        <v>228</v>
      </c>
      <c r="D30" s="22"/>
    </row>
    <row r="31" spans="1:4" ht="12" x14ac:dyDescent="0.25">
      <c r="A31" s="4" t="s">
        <v>237</v>
      </c>
      <c r="B31" s="22"/>
      <c r="C31" s="4" t="s">
        <v>237</v>
      </c>
      <c r="D31" s="22"/>
    </row>
    <row r="32" spans="1:4" ht="12" x14ac:dyDescent="0.25">
      <c r="A32" s="4" t="s">
        <v>244</v>
      </c>
      <c r="B32" s="22"/>
      <c r="C32" s="4" t="s">
        <v>244</v>
      </c>
      <c r="D32" s="22"/>
    </row>
    <row r="33" spans="1:4" ht="12" x14ac:dyDescent="0.25">
      <c r="A33" s="26" t="b">
        <v>0</v>
      </c>
      <c r="B33" s="4" t="s">
        <v>245</v>
      </c>
      <c r="C33" s="26" t="b">
        <v>0</v>
      </c>
      <c r="D33" s="4" t="s">
        <v>245</v>
      </c>
    </row>
    <row r="34" spans="1:4" ht="12" x14ac:dyDescent="0.25">
      <c r="A34" s="26" t="b">
        <v>0</v>
      </c>
      <c r="B34" s="4" t="s">
        <v>246</v>
      </c>
      <c r="C34" s="26" t="b">
        <v>0</v>
      </c>
      <c r="D34" s="4" t="s">
        <v>246</v>
      </c>
    </row>
    <row r="35" spans="1:4" ht="12" x14ac:dyDescent="0.25">
      <c r="A35" s="26" t="b">
        <v>0</v>
      </c>
      <c r="B35" s="4" t="s">
        <v>247</v>
      </c>
      <c r="C35" s="26" t="b">
        <v>0</v>
      </c>
      <c r="D35" s="4" t="s">
        <v>247</v>
      </c>
    </row>
    <row r="36" spans="1:4" ht="12" x14ac:dyDescent="0.25">
      <c r="A36" s="4" t="s">
        <v>248</v>
      </c>
      <c r="B36" s="22"/>
      <c r="C36" s="4" t="s">
        <v>248</v>
      </c>
      <c r="D36" s="22"/>
    </row>
    <row r="37" spans="1:4" ht="12" x14ac:dyDescent="0.25">
      <c r="A37" s="4" t="s">
        <v>63</v>
      </c>
      <c r="B37" s="22"/>
      <c r="C37" s="4" t="s">
        <v>57</v>
      </c>
      <c r="D37" s="22"/>
    </row>
    <row r="38" spans="1:4" ht="12" x14ac:dyDescent="0.25">
      <c r="A38" s="4" t="s">
        <v>230</v>
      </c>
      <c r="B38" s="22"/>
      <c r="C38" s="4" t="s">
        <v>230</v>
      </c>
      <c r="D38" s="22"/>
    </row>
    <row r="39" spans="1:4" ht="12" x14ac:dyDescent="0.25">
      <c r="A39" s="4" t="s">
        <v>303</v>
      </c>
      <c r="B39" s="22"/>
      <c r="C39" s="4" t="s">
        <v>303</v>
      </c>
      <c r="D39" s="22"/>
    </row>
    <row r="40" spans="1:4" ht="12" x14ac:dyDescent="0.25">
      <c r="A40" s="4"/>
      <c r="B40" s="4"/>
      <c r="C40" s="4"/>
      <c r="D40" s="4"/>
    </row>
    <row r="41" spans="1:4" ht="12" x14ac:dyDescent="0.25">
      <c r="A41" s="7" t="s">
        <v>249</v>
      </c>
      <c r="B41" s="8"/>
      <c r="C41" s="8"/>
      <c r="D41" s="8"/>
    </row>
    <row r="42" spans="1:4" ht="12" x14ac:dyDescent="0.25">
      <c r="A42" s="26" t="b">
        <v>0</v>
      </c>
      <c r="B42" s="4" t="s">
        <v>250</v>
      </c>
      <c r="C42" s="4"/>
      <c r="D42" s="4"/>
    </row>
    <row r="43" spans="1:4" ht="12" x14ac:dyDescent="0.25">
      <c r="A43" s="26" t="b">
        <v>0</v>
      </c>
      <c r="B43" s="4" t="s">
        <v>251</v>
      </c>
      <c r="C43" s="4"/>
      <c r="D43" s="4"/>
    </row>
    <row r="44" spans="1:4" ht="12" x14ac:dyDescent="0.25">
      <c r="A44" s="6" t="s">
        <v>348</v>
      </c>
      <c r="B44" s="4"/>
      <c r="C44" s="4"/>
      <c r="D44" s="4"/>
    </row>
    <row r="45" spans="1:4" ht="12" x14ac:dyDescent="0.25">
      <c r="A45" s="4" t="s">
        <v>252</v>
      </c>
      <c r="B45" s="4"/>
      <c r="C45" s="4"/>
      <c r="D45" s="4"/>
    </row>
    <row r="46" spans="1:4" ht="12" x14ac:dyDescent="0.25">
      <c r="A46" s="26" t="b">
        <v>0</v>
      </c>
      <c r="B46" s="4" t="s">
        <v>253</v>
      </c>
      <c r="C46" s="4"/>
      <c r="D46" s="4"/>
    </row>
    <row r="47" spans="1:4" ht="12" x14ac:dyDescent="0.25">
      <c r="A47" s="26" t="b">
        <v>0</v>
      </c>
      <c r="B47" s="4" t="s">
        <v>254</v>
      </c>
      <c r="C47" s="4"/>
      <c r="D47" s="4"/>
    </row>
    <row r="48" spans="1:4" ht="12" x14ac:dyDescent="0.25">
      <c r="A48" s="6" t="s">
        <v>304</v>
      </c>
      <c r="B48" s="4"/>
      <c r="C48" s="4"/>
      <c r="D48" s="4"/>
    </row>
    <row r="49" spans="1:4" ht="12" x14ac:dyDescent="0.25">
      <c r="A49" s="26" t="b">
        <v>0</v>
      </c>
      <c r="B49" s="4" t="s">
        <v>319</v>
      </c>
      <c r="C49" s="4"/>
      <c r="D49" s="4"/>
    </row>
    <row r="50" spans="1:4" ht="12" x14ac:dyDescent="0.25">
      <c r="A50" s="26" t="b">
        <v>0</v>
      </c>
      <c r="B50" s="4" t="s">
        <v>255</v>
      </c>
      <c r="C50" s="4"/>
      <c r="D50" s="4"/>
    </row>
    <row r="51" spans="1:4" ht="12" x14ac:dyDescent="0.25">
      <c r="A51" s="6" t="s">
        <v>305</v>
      </c>
      <c r="B51" s="4"/>
      <c r="C51" s="4"/>
      <c r="D51" s="4"/>
    </row>
    <row r="52" spans="1:4" ht="12" x14ac:dyDescent="0.25">
      <c r="A52" s="6"/>
      <c r="B52" s="4"/>
      <c r="C52" s="4"/>
      <c r="D52" s="4"/>
    </row>
    <row r="53" spans="1:4" ht="12" x14ac:dyDescent="0.25">
      <c r="A53" s="7" t="s">
        <v>361</v>
      </c>
      <c r="B53" s="8"/>
      <c r="C53" s="8"/>
      <c r="D53" s="8"/>
    </row>
    <row r="54" spans="1:4" ht="12" x14ac:dyDescent="0.25">
      <c r="A54" s="45" t="s">
        <v>256</v>
      </c>
      <c r="B54" s="45"/>
      <c r="C54" s="4"/>
      <c r="D54" s="5" t="s">
        <v>257</v>
      </c>
    </row>
    <row r="55" spans="1:4" ht="12" x14ac:dyDescent="0.25">
      <c r="A55" s="26" t="b">
        <v>0</v>
      </c>
      <c r="B55" s="4" t="s">
        <v>18</v>
      </c>
      <c r="C55" s="4"/>
      <c r="D55" s="22"/>
    </row>
    <row r="56" spans="1:4" ht="12" x14ac:dyDescent="0.25">
      <c r="A56" s="26" t="b">
        <v>0</v>
      </c>
      <c r="B56" s="4" t="s">
        <v>19</v>
      </c>
      <c r="C56" s="4"/>
      <c r="D56" s="22"/>
    </row>
    <row r="57" spans="1:4" ht="12" x14ac:dyDescent="0.25">
      <c r="A57" s="26" t="b">
        <v>0</v>
      </c>
      <c r="B57" s="4" t="s">
        <v>350</v>
      </c>
      <c r="C57" s="4"/>
      <c r="D57" s="22"/>
    </row>
    <row r="58" spans="1:4" ht="12" x14ac:dyDescent="0.25">
      <c r="A58" s="26" t="b">
        <v>0</v>
      </c>
      <c r="B58" s="4" t="s">
        <v>20</v>
      </c>
      <c r="C58" s="4"/>
      <c r="D58" s="22"/>
    </row>
    <row r="59" spans="1:4" ht="12" x14ac:dyDescent="0.25">
      <c r="A59" s="26" t="b">
        <v>0</v>
      </c>
      <c r="B59" s="4" t="s">
        <v>353</v>
      </c>
      <c r="C59" s="4"/>
      <c r="D59" s="22"/>
    </row>
    <row r="60" spans="1:4" ht="12" x14ac:dyDescent="0.25">
      <c r="A60" s="26" t="b">
        <v>0</v>
      </c>
      <c r="B60" s="4" t="s">
        <v>21</v>
      </c>
      <c r="C60" s="4"/>
      <c r="D60" s="22"/>
    </row>
    <row r="61" spans="1:4" ht="12" x14ac:dyDescent="0.25">
      <c r="A61" s="26" t="b">
        <v>0</v>
      </c>
      <c r="B61" s="4" t="s">
        <v>354</v>
      </c>
      <c r="C61" s="4"/>
      <c r="D61" s="22"/>
    </row>
    <row r="62" spans="1:4" ht="12" x14ac:dyDescent="0.25">
      <c r="A62" s="26" t="b">
        <v>0</v>
      </c>
      <c r="B62" s="4" t="s">
        <v>22</v>
      </c>
      <c r="C62" s="4"/>
      <c r="D62" s="22"/>
    </row>
    <row r="63" spans="1:4" ht="12" x14ac:dyDescent="0.25">
      <c r="A63" s="26" t="b">
        <v>0</v>
      </c>
      <c r="B63" s="4" t="s">
        <v>355</v>
      </c>
      <c r="C63" s="4"/>
      <c r="D63" s="22"/>
    </row>
    <row r="64" spans="1:4" ht="12" x14ac:dyDescent="0.25">
      <c r="A64" s="26" t="b">
        <v>0</v>
      </c>
      <c r="B64" s="4" t="s">
        <v>23</v>
      </c>
      <c r="C64" s="4"/>
      <c r="D64" s="22"/>
    </row>
    <row r="65" spans="1:7" ht="12" x14ac:dyDescent="0.25">
      <c r="A65" s="26" t="b">
        <v>0</v>
      </c>
      <c r="B65" s="4" t="s">
        <v>351</v>
      </c>
      <c r="C65" s="4"/>
      <c r="D65" s="22"/>
    </row>
    <row r="66" spans="1:7" ht="12" x14ac:dyDescent="0.25">
      <c r="A66" s="26" t="b">
        <v>0</v>
      </c>
      <c r="B66" s="4" t="s">
        <v>24</v>
      </c>
      <c r="C66" s="4"/>
      <c r="D66" s="22"/>
    </row>
    <row r="67" spans="1:7" ht="12" x14ac:dyDescent="0.25">
      <c r="A67" s="26" t="b">
        <v>0</v>
      </c>
      <c r="B67" s="4" t="s">
        <v>352</v>
      </c>
      <c r="C67" s="4"/>
      <c r="D67" s="22"/>
    </row>
    <row r="68" spans="1:7" ht="12" x14ac:dyDescent="0.25">
      <c r="A68" s="26" t="b">
        <v>0</v>
      </c>
      <c r="B68" s="4" t="s">
        <v>25</v>
      </c>
      <c r="C68" s="4"/>
      <c r="D68" s="22"/>
    </row>
    <row r="69" spans="1:7" ht="12" x14ac:dyDescent="0.25">
      <c r="A69" s="26" t="b">
        <v>0</v>
      </c>
      <c r="B69" s="4" t="s">
        <v>356</v>
      </c>
      <c r="C69" s="4"/>
      <c r="D69" s="22"/>
    </row>
    <row r="70" spans="1:7" ht="12" x14ac:dyDescent="0.25">
      <c r="A70" s="26" t="b">
        <v>0</v>
      </c>
      <c r="B70" s="4" t="s">
        <v>357</v>
      </c>
      <c r="C70" s="4"/>
      <c r="D70" s="22"/>
    </row>
    <row r="71" spans="1:7" ht="12" x14ac:dyDescent="0.25">
      <c r="A71" s="4" t="s">
        <v>362</v>
      </c>
      <c r="B71" s="4"/>
      <c r="C71" s="4"/>
      <c r="D71" s="4"/>
    </row>
    <row r="72" spans="1:7" ht="12" x14ac:dyDescent="0.25">
      <c r="A72" s="26" t="b">
        <v>0</v>
      </c>
      <c r="B72" s="4" t="s">
        <v>258</v>
      </c>
      <c r="C72" s="4" t="s">
        <v>259</v>
      </c>
      <c r="D72" s="22"/>
    </row>
    <row r="73" spans="1:7" ht="12" x14ac:dyDescent="0.25">
      <c r="A73" s="26" t="b">
        <v>0</v>
      </c>
      <c r="B73" s="4" t="s">
        <v>260</v>
      </c>
      <c r="C73" s="4" t="s">
        <v>259</v>
      </c>
      <c r="D73" s="22"/>
    </row>
    <row r="74" spans="1:7" ht="12" x14ac:dyDescent="0.25">
      <c r="A74" s="4"/>
      <c r="B74" s="4"/>
      <c r="C74" s="4"/>
      <c r="D74" s="4"/>
    </row>
    <row r="75" spans="1:7" ht="12" x14ac:dyDescent="0.25">
      <c r="A75" s="4" t="s">
        <v>365</v>
      </c>
      <c r="B75" s="4"/>
      <c r="C75" s="4"/>
      <c r="D75" s="4"/>
      <c r="F75" s="1" t="s">
        <v>70</v>
      </c>
      <c r="G75" s="1" t="s">
        <v>72</v>
      </c>
    </row>
    <row r="76" spans="1:7" ht="20.399999999999999" customHeight="1" x14ac:dyDescent="0.25">
      <c r="A76" s="27" t="b">
        <v>0</v>
      </c>
      <c r="B76" s="9" t="s">
        <v>261</v>
      </c>
      <c r="C76" s="10"/>
      <c r="D76" s="10"/>
      <c r="F76" s="1">
        <v>300</v>
      </c>
      <c r="G76" s="3">
        <v>0.2</v>
      </c>
    </row>
    <row r="77" spans="1:7" ht="21.6" customHeight="1" x14ac:dyDescent="0.25">
      <c r="A77" s="28" t="b">
        <v>0</v>
      </c>
      <c r="B77" s="46" t="s">
        <v>262</v>
      </c>
      <c r="C77" s="46"/>
      <c r="D77" s="46"/>
      <c r="F77" s="1">
        <v>300</v>
      </c>
      <c r="G77" s="3">
        <v>0.2</v>
      </c>
    </row>
    <row r="78" spans="1:7" ht="21.6" customHeight="1" x14ac:dyDescent="0.25">
      <c r="A78" s="28" t="b">
        <v>0</v>
      </c>
      <c r="B78" s="49" t="s">
        <v>263</v>
      </c>
      <c r="C78" s="49"/>
      <c r="D78" s="49"/>
      <c r="F78" s="1">
        <v>300</v>
      </c>
      <c r="G78" s="3">
        <v>0.2</v>
      </c>
    </row>
    <row r="79" spans="1:7" ht="21.6" customHeight="1" x14ac:dyDescent="0.25">
      <c r="A79" s="28" t="b">
        <v>0</v>
      </c>
      <c r="B79" s="49" t="s">
        <v>264</v>
      </c>
      <c r="C79" s="49"/>
      <c r="D79" s="49"/>
      <c r="F79" s="1">
        <v>300</v>
      </c>
      <c r="G79" s="3">
        <v>0.2</v>
      </c>
    </row>
    <row r="80" spans="1:7" ht="21.6" customHeight="1" x14ac:dyDescent="0.25">
      <c r="A80" s="28" t="b">
        <v>0</v>
      </c>
      <c r="B80" s="50" t="s">
        <v>395</v>
      </c>
      <c r="C80" s="50"/>
      <c r="D80" s="50"/>
      <c r="F80" s="1">
        <v>200</v>
      </c>
      <c r="G80" s="3">
        <v>0.2</v>
      </c>
    </row>
    <row r="81" spans="1:7" ht="21.6" customHeight="1" x14ac:dyDescent="0.25">
      <c r="A81" s="46" t="s">
        <v>265</v>
      </c>
      <c r="B81" s="46"/>
      <c r="C81" s="46"/>
      <c r="D81" s="46"/>
    </row>
    <row r="82" spans="1:7" ht="12" x14ac:dyDescent="0.25">
      <c r="A82" s="4" t="s">
        <v>363</v>
      </c>
      <c r="B82" s="4"/>
      <c r="C82" s="4"/>
      <c r="D82" s="4"/>
    </row>
    <row r="83" spans="1:7" ht="12" x14ac:dyDescent="0.25">
      <c r="A83" s="26" t="b">
        <v>0</v>
      </c>
      <c r="B83" s="4" t="s">
        <v>266</v>
      </c>
      <c r="C83" s="4"/>
      <c r="D83" s="4"/>
    </row>
    <row r="84" spans="1:7" ht="12" x14ac:dyDescent="0.25">
      <c r="A84" s="26" t="b">
        <v>0</v>
      </c>
      <c r="B84" s="4" t="s">
        <v>267</v>
      </c>
      <c r="C84" s="4"/>
      <c r="D84" s="4"/>
      <c r="F84" s="1">
        <v>15</v>
      </c>
    </row>
    <row r="85" spans="1:7" ht="12" x14ac:dyDescent="0.25">
      <c r="A85" s="26" t="b">
        <v>0</v>
      </c>
      <c r="B85" s="4" t="s">
        <v>268</v>
      </c>
      <c r="C85" s="4"/>
      <c r="D85" s="4"/>
    </row>
    <row r="86" spans="1:7" ht="12" x14ac:dyDescent="0.25">
      <c r="A86" s="26" t="b">
        <v>0</v>
      </c>
      <c r="B86" s="4" t="s">
        <v>393</v>
      </c>
      <c r="C86" s="4"/>
      <c r="D86" s="4"/>
    </row>
    <row r="87" spans="1:7" ht="21.6" customHeight="1" x14ac:dyDescent="0.25">
      <c r="A87" s="46" t="s">
        <v>269</v>
      </c>
      <c r="B87" s="46"/>
      <c r="C87" s="46"/>
      <c r="D87" s="46"/>
    </row>
    <row r="88" spans="1:7" ht="12" x14ac:dyDescent="0.25">
      <c r="A88" s="4"/>
      <c r="B88" s="4"/>
      <c r="C88" s="4"/>
      <c r="D88" s="4"/>
    </row>
    <row r="89" spans="1:7" ht="12" x14ac:dyDescent="0.25">
      <c r="A89" s="4" t="s">
        <v>271</v>
      </c>
      <c r="B89" s="4"/>
      <c r="C89" s="4"/>
      <c r="D89" s="4"/>
      <c r="F89" s="2" t="s">
        <v>73</v>
      </c>
      <c r="G89" s="2" t="s">
        <v>73</v>
      </c>
    </row>
    <row r="90" spans="1:7" ht="12" x14ac:dyDescent="0.25">
      <c r="A90" s="26" t="b">
        <v>0</v>
      </c>
      <c r="B90" s="4" t="s">
        <v>26</v>
      </c>
      <c r="C90" s="4"/>
      <c r="D90" s="4"/>
      <c r="F90" s="1">
        <v>1</v>
      </c>
      <c r="G90" s="1">
        <v>1</v>
      </c>
    </row>
    <row r="91" spans="1:7" ht="12" x14ac:dyDescent="0.25">
      <c r="A91" s="26" t="b">
        <v>0</v>
      </c>
      <c r="B91" s="4" t="s">
        <v>27</v>
      </c>
      <c r="C91" s="4"/>
      <c r="D91" s="4"/>
      <c r="F91" s="1">
        <v>0.7</v>
      </c>
      <c r="G91" s="1">
        <v>0.7</v>
      </c>
    </row>
    <row r="92" spans="1:7" ht="10.199999999999999" customHeight="1" x14ac:dyDescent="0.25">
      <c r="A92" s="49" t="s">
        <v>272</v>
      </c>
      <c r="B92" s="49"/>
      <c r="C92" s="49"/>
      <c r="D92" s="49"/>
    </row>
    <row r="93" spans="1:7" ht="12" x14ac:dyDescent="0.25">
      <c r="A93" s="4" t="s">
        <v>326</v>
      </c>
      <c r="B93" s="4"/>
      <c r="C93" s="4"/>
      <c r="D93" s="4"/>
    </row>
    <row r="94" spans="1:7" ht="12" x14ac:dyDescent="0.25">
      <c r="A94" s="7" t="s">
        <v>273</v>
      </c>
      <c r="B94" s="8"/>
      <c r="C94" s="8"/>
      <c r="D94" s="8"/>
    </row>
    <row r="95" spans="1:7" ht="12" x14ac:dyDescent="0.25">
      <c r="A95" s="54" t="s">
        <v>274</v>
      </c>
      <c r="B95" s="54"/>
      <c r="C95" s="5" t="s">
        <v>275</v>
      </c>
      <c r="D95" s="30" t="s">
        <v>276</v>
      </c>
    </row>
    <row r="96" spans="1:7" ht="12" x14ac:dyDescent="0.25">
      <c r="A96" s="50" t="s">
        <v>277</v>
      </c>
      <c r="B96" s="50"/>
      <c r="C96" s="11">
        <f>IF(AND(A76=TRUE,A90=TRUE),F76*F90,0)</f>
        <v>0</v>
      </c>
      <c r="D96" s="12">
        <f>IF(AND(A76=TRUE,A91=TRUE),F76*F91,0)</f>
        <v>0</v>
      </c>
    </row>
    <row r="97" spans="1:6" ht="10.8" customHeight="1" x14ac:dyDescent="0.25">
      <c r="A97" s="46" t="s">
        <v>278</v>
      </c>
      <c r="B97" s="46"/>
      <c r="C97" s="11">
        <f>IF(AND(A77=TRUE,A90=TRUE),F77*F90,0)</f>
        <v>0</v>
      </c>
      <c r="D97" s="12">
        <f>IF(AND(A77=TRUE,A91=TRUE),F77*F91,0)</f>
        <v>0</v>
      </c>
    </row>
    <row r="98" spans="1:6" ht="10.8" customHeight="1" x14ac:dyDescent="0.25">
      <c r="A98" s="46" t="s">
        <v>322</v>
      </c>
      <c r="B98" s="46"/>
      <c r="C98" s="11">
        <f>IF(AND(A84=TRUE,A90=TRUE),F84*F90,0)</f>
        <v>0</v>
      </c>
      <c r="D98" s="12">
        <f>IF(AND(A84=TRUE,A91=TRUE),F84,0)</f>
        <v>0</v>
      </c>
    </row>
    <row r="99" spans="1:6" ht="10.8" customHeight="1" x14ac:dyDescent="0.25">
      <c r="A99" s="49" t="s">
        <v>279</v>
      </c>
      <c r="B99" s="49"/>
      <c r="C99" s="11">
        <f>IF(AND(A78=TRUE,A90=TRUE),F78*F90,0)</f>
        <v>0</v>
      </c>
      <c r="D99" s="12">
        <f>IF(AND(A78=TRUE,A91=TRUE),F78*F91,0)</f>
        <v>0</v>
      </c>
    </row>
    <row r="100" spans="1:6" ht="10.8" customHeight="1" x14ac:dyDescent="0.25">
      <c r="A100" s="49" t="s">
        <v>280</v>
      </c>
      <c r="B100" s="49"/>
      <c r="C100" s="11">
        <f>IF(AND(A79=TRUE,A90=TRUE),F79*F90,0)</f>
        <v>0</v>
      </c>
      <c r="D100" s="12">
        <f>IF(AND(A79=TRUE,A91=TRUE),F79*F91,0)</f>
        <v>0</v>
      </c>
    </row>
    <row r="101" spans="1:6" ht="12" x14ac:dyDescent="0.25">
      <c r="A101" s="50" t="s">
        <v>281</v>
      </c>
      <c r="B101" s="50"/>
      <c r="C101" s="11">
        <f>IF(AND(A80=TRUE,A90=TRUE),F80*F90,0)</f>
        <v>0</v>
      </c>
      <c r="D101" s="12">
        <f>IF(AND(A80=TRUE,A91=TRUE),F80*F91,0)</f>
        <v>0</v>
      </c>
    </row>
    <row r="102" spans="1:6" ht="12" x14ac:dyDescent="0.25">
      <c r="A102" s="4"/>
      <c r="B102" s="15" t="s">
        <v>282</v>
      </c>
      <c r="C102" s="16">
        <f>SUM(C96:C101)</f>
        <v>0</v>
      </c>
      <c r="D102" s="16">
        <f>SUM(D96:D101)</f>
        <v>0</v>
      </c>
    </row>
    <row r="103" spans="1:6" ht="12" x14ac:dyDescent="0.25">
      <c r="A103" s="4" t="s">
        <v>283</v>
      </c>
      <c r="B103" s="4"/>
      <c r="C103" s="12">
        <f>IF(C15=TRUE,(C96+C97+C99+C100+C101)*G76,0)</f>
        <v>0</v>
      </c>
      <c r="D103" s="12">
        <f>IF(C15=TRUE,(D96+D97+D99+D100+D101)*G76,0)</f>
        <v>0</v>
      </c>
    </row>
    <row r="104" spans="1:6" ht="12" x14ac:dyDescent="0.25">
      <c r="A104" s="4" t="s">
        <v>284</v>
      </c>
      <c r="B104" s="4"/>
      <c r="C104" s="12">
        <f>IF(A90=TRUE,F104,0)</f>
        <v>0</v>
      </c>
      <c r="D104" s="12">
        <f>IF(A91=TRUE,F104,0)</f>
        <v>0</v>
      </c>
      <c r="F104" s="1">
        <v>25</v>
      </c>
    </row>
    <row r="105" spans="1:6" ht="12.6" thickBot="1" x14ac:dyDescent="0.3">
      <c r="A105" s="6"/>
      <c r="B105" s="13" t="s">
        <v>79</v>
      </c>
      <c r="C105" s="14">
        <f>C102-C103+C104</f>
        <v>0</v>
      </c>
      <c r="D105" s="14">
        <f>D102-D103+D104</f>
        <v>0</v>
      </c>
    </row>
    <row r="106" spans="1:6" ht="12" x14ac:dyDescent="0.25">
      <c r="A106" s="4" t="s">
        <v>285</v>
      </c>
      <c r="B106" s="4"/>
      <c r="C106" s="4"/>
      <c r="D106" s="4"/>
    </row>
    <row r="107" spans="1:6" ht="12" x14ac:dyDescent="0.25">
      <c r="A107" s="6" t="s">
        <v>81</v>
      </c>
      <c r="B107" s="6" t="s">
        <v>92</v>
      </c>
      <c r="C107" s="4"/>
      <c r="D107" s="4"/>
    </row>
    <row r="108" spans="1:6" ht="12" x14ac:dyDescent="0.25">
      <c r="A108" s="6" t="s">
        <v>82</v>
      </c>
      <c r="B108" s="6" t="s">
        <v>93</v>
      </c>
      <c r="C108" s="4"/>
      <c r="D108" s="4"/>
    </row>
    <row r="109" spans="1:6" ht="12" x14ac:dyDescent="0.25">
      <c r="A109" s="4" t="s">
        <v>286</v>
      </c>
      <c r="B109" s="6" t="str">
        <f>B17&amp;" "&amp;D17</f>
        <v xml:space="preserve"> </v>
      </c>
      <c r="C109" s="4"/>
      <c r="D109" s="4"/>
    </row>
    <row r="110" spans="1:6" ht="12" x14ac:dyDescent="0.25">
      <c r="A110" s="4"/>
      <c r="B110" s="4"/>
      <c r="C110" s="4"/>
      <c r="D110" s="4"/>
    </row>
    <row r="111" spans="1:6" ht="12" x14ac:dyDescent="0.25">
      <c r="A111" s="26" t="b">
        <v>0</v>
      </c>
      <c r="B111" s="6" t="s">
        <v>287</v>
      </c>
      <c r="C111" s="4"/>
      <c r="D111" s="4"/>
    </row>
    <row r="112" spans="1:6" ht="12" x14ac:dyDescent="0.25">
      <c r="A112" s="4" t="s">
        <v>288</v>
      </c>
      <c r="B112" s="6"/>
      <c r="C112" s="4"/>
      <c r="D112" s="4"/>
    </row>
    <row r="113" spans="1:4" ht="12" x14ac:dyDescent="0.25">
      <c r="A113" s="4" t="s">
        <v>333</v>
      </c>
      <c r="C113" s="12">
        <f>IF(A111=TRUE,C105/3,0)</f>
        <v>0</v>
      </c>
      <c r="D113" s="4"/>
    </row>
    <row r="114" spans="1:4" ht="12" x14ac:dyDescent="0.25">
      <c r="A114" s="4" t="s">
        <v>334</v>
      </c>
      <c r="C114" s="12">
        <f>IF(A111=TRUE,C105/3,0)</f>
        <v>0</v>
      </c>
      <c r="D114" s="4"/>
    </row>
    <row r="115" spans="1:4" ht="12" x14ac:dyDescent="0.25">
      <c r="A115" s="4" t="s">
        <v>335</v>
      </c>
      <c r="C115" s="12">
        <f>IF(A111=TRUE,C105/3,0)</f>
        <v>0</v>
      </c>
      <c r="D115" s="4"/>
    </row>
    <row r="116" spans="1:4" ht="12" x14ac:dyDescent="0.25">
      <c r="A116" s="4" t="s">
        <v>332</v>
      </c>
      <c r="C116" s="12"/>
      <c r="D116" s="4"/>
    </row>
    <row r="117" spans="1:4" ht="12" x14ac:dyDescent="0.25">
      <c r="A117" s="4" t="s">
        <v>366</v>
      </c>
      <c r="B117" s="4"/>
      <c r="C117" s="4"/>
      <c r="D117" s="4"/>
    </row>
    <row r="118" spans="1:4" ht="21.6" customHeight="1" x14ac:dyDescent="0.25">
      <c r="A118" s="27" t="b">
        <v>0</v>
      </c>
      <c r="B118" s="50" t="s">
        <v>367</v>
      </c>
      <c r="C118" s="50"/>
      <c r="D118" s="50"/>
    </row>
    <row r="119" spans="1:4" ht="21.6" customHeight="1" x14ac:dyDescent="0.25">
      <c r="A119" s="27" t="b">
        <v>0</v>
      </c>
      <c r="B119" s="49" t="s">
        <v>289</v>
      </c>
      <c r="C119" s="49"/>
      <c r="D119" s="49"/>
    </row>
    <row r="120" spans="1:4" ht="21.6" customHeight="1" x14ac:dyDescent="0.25">
      <c r="A120" s="27" t="b">
        <v>0</v>
      </c>
      <c r="B120" s="46" t="s">
        <v>368</v>
      </c>
      <c r="C120" s="46"/>
      <c r="D120" s="46"/>
    </row>
    <row r="121" spans="1:4" ht="12" x14ac:dyDescent="0.25">
      <c r="A121" s="4" t="s">
        <v>290</v>
      </c>
      <c r="B121" s="4"/>
      <c r="C121" s="4"/>
      <c r="D121" s="4"/>
    </row>
    <row r="122" spans="1:4" ht="12" x14ac:dyDescent="0.25">
      <c r="A122" s="4"/>
      <c r="B122" s="4"/>
      <c r="C122" s="4"/>
      <c r="D122" s="4"/>
    </row>
    <row r="123" spans="1:4" ht="21.6" customHeight="1" x14ac:dyDescent="0.25">
      <c r="A123" s="48" t="s">
        <v>364</v>
      </c>
      <c r="B123" s="48"/>
      <c r="C123" s="48"/>
      <c r="D123" s="48"/>
    </row>
    <row r="124" spans="1:4" ht="12" x14ac:dyDescent="0.25">
      <c r="A124" s="4"/>
      <c r="B124" s="4"/>
      <c r="C124" s="4"/>
      <c r="D124" s="4"/>
    </row>
    <row r="125" spans="1:4" ht="33" customHeight="1" x14ac:dyDescent="0.25">
      <c r="A125" s="47" t="s">
        <v>306</v>
      </c>
      <c r="B125" s="47"/>
      <c r="C125" s="47"/>
      <c r="D125" s="47"/>
    </row>
    <row r="126" spans="1:4" ht="12" x14ac:dyDescent="0.25">
      <c r="A126" s="26" t="b">
        <v>0</v>
      </c>
      <c r="B126" s="5" t="s">
        <v>291</v>
      </c>
      <c r="C126" s="26" t="b">
        <v>0</v>
      </c>
      <c r="D126" s="5" t="s">
        <v>292</v>
      </c>
    </row>
    <row r="127" spans="1:4" ht="23.4" customHeight="1" x14ac:dyDescent="0.25">
      <c r="A127" s="47" t="s">
        <v>374</v>
      </c>
      <c r="B127" s="47"/>
      <c r="C127" s="47"/>
      <c r="D127" s="47"/>
    </row>
    <row r="128" spans="1:4" ht="12" x14ac:dyDescent="0.25">
      <c r="A128" s="26" t="b">
        <v>0</v>
      </c>
      <c r="B128" s="5" t="s">
        <v>291</v>
      </c>
      <c r="C128" s="26" t="b">
        <v>0</v>
      </c>
      <c r="D128" s="5" t="s">
        <v>292</v>
      </c>
    </row>
    <row r="129" spans="1:4" ht="12" x14ac:dyDescent="0.25">
      <c r="A129" s="4"/>
      <c r="B129" s="4"/>
      <c r="C129" s="4"/>
      <c r="D129" s="4"/>
    </row>
    <row r="130" spans="1:4" ht="12" x14ac:dyDescent="0.25">
      <c r="A130" s="4" t="s">
        <v>369</v>
      </c>
      <c r="B130" s="4"/>
      <c r="C130" s="4" t="s">
        <v>293</v>
      </c>
      <c r="D130" s="4"/>
    </row>
    <row r="131" spans="1:4" ht="12" x14ac:dyDescent="0.25">
      <c r="A131" s="26" t="b">
        <v>0</v>
      </c>
      <c r="B131" s="4" t="s">
        <v>294</v>
      </c>
      <c r="C131" s="26" t="b">
        <v>0</v>
      </c>
      <c r="D131" s="4" t="s">
        <v>328</v>
      </c>
    </row>
    <row r="132" spans="1:4" ht="12" x14ac:dyDescent="0.25">
      <c r="A132" s="26" t="b">
        <v>0</v>
      </c>
      <c r="B132" s="4" t="s">
        <v>295</v>
      </c>
      <c r="C132" s="26" t="b">
        <v>0</v>
      </c>
      <c r="D132" s="4" t="s">
        <v>295</v>
      </c>
    </row>
    <row r="133" spans="1:4" ht="12" x14ac:dyDescent="0.25">
      <c r="A133" s="26" t="b">
        <v>0</v>
      </c>
      <c r="B133" s="4" t="s">
        <v>296</v>
      </c>
      <c r="C133" s="55" t="s">
        <v>297</v>
      </c>
      <c r="D133" s="55"/>
    </row>
    <row r="134" spans="1:4" ht="12" x14ac:dyDescent="0.25">
      <c r="A134" s="26" t="b">
        <v>0</v>
      </c>
      <c r="B134" s="4" t="s">
        <v>328</v>
      </c>
      <c r="C134" s="4"/>
      <c r="D134" s="4"/>
    </row>
    <row r="135" spans="1:4" ht="12" x14ac:dyDescent="0.25">
      <c r="A135" s="7" t="s">
        <v>298</v>
      </c>
      <c r="B135" s="7"/>
      <c r="C135" s="7"/>
      <c r="D135" s="7"/>
    </row>
    <row r="136" spans="1:4" ht="12" x14ac:dyDescent="0.25">
      <c r="A136" s="4" t="s">
        <v>370</v>
      </c>
      <c r="B136" s="4"/>
      <c r="C136" s="22"/>
      <c r="D136" s="4"/>
    </row>
    <row r="137" spans="1:4" ht="12" x14ac:dyDescent="0.25">
      <c r="A137" s="26" t="b">
        <v>0</v>
      </c>
      <c r="B137" s="4" t="s">
        <v>315</v>
      </c>
      <c r="C137" s="4"/>
      <c r="D137" s="4"/>
    </row>
    <row r="138" spans="1:4" ht="12" x14ac:dyDescent="0.25">
      <c r="A138" s="4" t="s">
        <v>345</v>
      </c>
      <c r="B138" s="4"/>
      <c r="C138" s="4"/>
      <c r="D138" s="4"/>
    </row>
    <row r="139" spans="1:4" ht="12" x14ac:dyDescent="0.25">
      <c r="A139" s="32" t="s">
        <v>343</v>
      </c>
      <c r="B139" s="4"/>
      <c r="C139" s="4"/>
      <c r="D139" s="4"/>
    </row>
    <row r="140" spans="1:4" ht="12" x14ac:dyDescent="0.25">
      <c r="A140" s="6" t="s">
        <v>299</v>
      </c>
      <c r="B140" s="22"/>
      <c r="C140" s="4"/>
      <c r="D140" s="4"/>
    </row>
    <row r="141" spans="1:4" ht="12" x14ac:dyDescent="0.25">
      <c r="A141" s="6" t="s">
        <v>300</v>
      </c>
      <c r="B141" s="23"/>
      <c r="C141" s="4"/>
      <c r="D141" s="4"/>
    </row>
    <row r="142" spans="1:4" ht="12" x14ac:dyDescent="0.25">
      <c r="A142" s="6" t="s">
        <v>301</v>
      </c>
      <c r="B142" s="22"/>
      <c r="C142" s="4"/>
      <c r="D142" s="4"/>
    </row>
    <row r="143" spans="1:4" ht="22.8" customHeight="1" x14ac:dyDescent="0.25">
      <c r="A143" s="49" t="s">
        <v>302</v>
      </c>
      <c r="B143" s="49"/>
      <c r="C143" s="49"/>
      <c r="D143" s="49"/>
    </row>
  </sheetData>
  <sheetProtection formatCells="0" formatColumns="0" formatRows="0" insertColumns="0" insertRows="0" insertHyperlinks="0" deleteColumns="0" deleteRows="0" sort="0" autoFilter="0" pivotTables="0"/>
  <mergeCells count="29">
    <mergeCell ref="A125:D125"/>
    <mergeCell ref="A127:D127"/>
    <mergeCell ref="C133:D133"/>
    <mergeCell ref="A143:D143"/>
    <mergeCell ref="A100:B100"/>
    <mergeCell ref="A101:B101"/>
    <mergeCell ref="B118:D118"/>
    <mergeCell ref="B119:D119"/>
    <mergeCell ref="B120:D120"/>
    <mergeCell ref="A123:D123"/>
    <mergeCell ref="A99:B99"/>
    <mergeCell ref="A54:B54"/>
    <mergeCell ref="B77:D77"/>
    <mergeCell ref="B78:D78"/>
    <mergeCell ref="B79:D79"/>
    <mergeCell ref="B80:D80"/>
    <mergeCell ref="A81:D81"/>
    <mergeCell ref="A87:D87"/>
    <mergeCell ref="A92:D92"/>
    <mergeCell ref="A95:B95"/>
    <mergeCell ref="A96:B96"/>
    <mergeCell ref="A97:B97"/>
    <mergeCell ref="A98:B98"/>
    <mergeCell ref="B8:D8"/>
    <mergeCell ref="B1:D1"/>
    <mergeCell ref="B2:D2"/>
    <mergeCell ref="B3:D3"/>
    <mergeCell ref="B6:D6"/>
    <mergeCell ref="B7:D7"/>
  </mergeCells>
  <hyperlinks>
    <hyperlink ref="A139" r:id="rId1" xr:uid="{BDE0D4D3-E1D4-48B6-A1A9-6D4414B0418C}"/>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A1D15-38E8-405C-9323-5E2B48892FBF}">
  <dimension ref="A1:G143"/>
  <sheetViews>
    <sheetView zoomScale="162" workbookViewId="0">
      <selection activeCell="B17" sqref="B17"/>
    </sheetView>
  </sheetViews>
  <sheetFormatPr baseColWidth="10" defaultRowHeight="10.8" x14ac:dyDescent="0.25"/>
  <cols>
    <col min="1" max="1" width="14.21875" style="1" customWidth="1"/>
    <col min="2" max="2" width="25.5546875" style="1" customWidth="1"/>
    <col min="3" max="3" width="11.5546875" style="1"/>
    <col min="4" max="4" width="30.5546875" style="1" customWidth="1"/>
    <col min="5" max="5" width="11.5546875" style="1"/>
    <col min="6" max="8" width="0" style="1" hidden="1" customWidth="1"/>
    <col min="9" max="16384" width="11.5546875" style="1"/>
  </cols>
  <sheetData>
    <row r="1" spans="1:4" ht="12" x14ac:dyDescent="0.25">
      <c r="A1" s="4"/>
      <c r="B1" s="45" t="s">
        <v>389</v>
      </c>
      <c r="C1" s="45"/>
      <c r="D1" s="45"/>
    </row>
    <row r="2" spans="1:4" ht="12" x14ac:dyDescent="0.25">
      <c r="A2" s="4"/>
      <c r="B2" s="45" t="s">
        <v>376</v>
      </c>
      <c r="C2" s="45"/>
      <c r="D2" s="45"/>
    </row>
    <row r="3" spans="1:4" ht="12" x14ac:dyDescent="0.25">
      <c r="A3" s="4"/>
      <c r="B3" s="45" t="s">
        <v>98</v>
      </c>
      <c r="C3" s="45"/>
      <c r="D3" s="45"/>
    </row>
    <row r="4" spans="1:4" ht="12" x14ac:dyDescent="0.25">
      <c r="A4" s="4"/>
      <c r="B4" s="18" t="s">
        <v>99</v>
      </c>
      <c r="C4" s="4"/>
      <c r="D4" s="4"/>
    </row>
    <row r="5" spans="1:4" ht="12" x14ac:dyDescent="0.25">
      <c r="A5" s="4"/>
      <c r="B5" s="4" t="s">
        <v>103</v>
      </c>
      <c r="C5" s="4"/>
      <c r="D5" s="4"/>
    </row>
    <row r="6" spans="1:4" ht="22.2" customHeight="1" x14ac:dyDescent="0.25">
      <c r="A6" s="6"/>
      <c r="B6" s="46" t="s">
        <v>100</v>
      </c>
      <c r="C6" s="46"/>
      <c r="D6" s="46"/>
    </row>
    <row r="7" spans="1:4" ht="9.6" customHeight="1" x14ac:dyDescent="0.25">
      <c r="A7" s="6"/>
      <c r="B7" s="46" t="s">
        <v>102</v>
      </c>
      <c r="C7" s="46"/>
      <c r="D7" s="46"/>
    </row>
    <row r="8" spans="1:4" ht="12" x14ac:dyDescent="0.25">
      <c r="A8" s="6"/>
      <c r="B8" s="51" t="s">
        <v>101</v>
      </c>
      <c r="C8" s="51"/>
      <c r="D8" s="51"/>
    </row>
    <row r="9" spans="1:4" ht="12" x14ac:dyDescent="0.25">
      <c r="A9" s="19" t="s">
        <v>32</v>
      </c>
      <c r="B9" s="20"/>
      <c r="C9" s="21"/>
      <c r="D9" s="21"/>
    </row>
    <row r="10" spans="1:4" ht="12" x14ac:dyDescent="0.25">
      <c r="A10" s="6" t="s">
        <v>46</v>
      </c>
      <c r="B10" s="22"/>
      <c r="C10" s="4"/>
      <c r="D10" s="4"/>
    </row>
    <row r="11" spans="1:4" ht="12" x14ac:dyDescent="0.25">
      <c r="A11" s="6" t="s">
        <v>47</v>
      </c>
      <c r="B11" s="23"/>
      <c r="C11" s="4"/>
      <c r="D11" s="4"/>
    </row>
    <row r="12" spans="1:4" ht="12" x14ac:dyDescent="0.25">
      <c r="A12" s="6" t="s">
        <v>104</v>
      </c>
      <c r="B12" s="4"/>
      <c r="C12" s="4"/>
      <c r="D12" s="4"/>
    </row>
    <row r="13" spans="1:4" ht="12" x14ac:dyDescent="0.25">
      <c r="A13" s="6"/>
      <c r="B13" s="4"/>
      <c r="C13" s="4"/>
      <c r="D13" s="4"/>
    </row>
    <row r="14" spans="1:4" ht="12" x14ac:dyDescent="0.25">
      <c r="A14" s="7" t="s">
        <v>1</v>
      </c>
      <c r="B14" s="8"/>
      <c r="C14" s="8"/>
      <c r="D14" s="8"/>
    </row>
    <row r="15" spans="1:4" ht="12" x14ac:dyDescent="0.25">
      <c r="A15" s="26" t="b">
        <v>0</v>
      </c>
      <c r="B15" s="4" t="s">
        <v>14</v>
      </c>
      <c r="C15" s="26" t="b">
        <v>0</v>
      </c>
      <c r="D15" s="4" t="s">
        <v>71</v>
      </c>
    </row>
    <row r="16" spans="1:4" ht="12" x14ac:dyDescent="0.25">
      <c r="A16" s="26" t="b">
        <v>0</v>
      </c>
      <c r="B16" s="4" t="s">
        <v>15</v>
      </c>
      <c r="C16" s="26" t="b">
        <v>0</v>
      </c>
      <c r="D16" s="4" t="s">
        <v>69</v>
      </c>
    </row>
    <row r="17" spans="1:4" ht="12" x14ac:dyDescent="0.25">
      <c r="A17" s="4" t="s">
        <v>48</v>
      </c>
      <c r="B17" s="22"/>
      <c r="C17" s="4" t="s">
        <v>61</v>
      </c>
      <c r="D17" s="22"/>
    </row>
    <row r="18" spans="1:4" ht="12" x14ac:dyDescent="0.25">
      <c r="A18" s="4" t="s">
        <v>49</v>
      </c>
      <c r="B18" s="22"/>
      <c r="C18" s="4" t="s">
        <v>60</v>
      </c>
      <c r="D18" s="22"/>
    </row>
    <row r="19" spans="1:4" ht="12" x14ac:dyDescent="0.25">
      <c r="A19" s="4" t="s">
        <v>50</v>
      </c>
      <c r="B19" s="22"/>
      <c r="C19" s="4"/>
      <c r="D19" s="4"/>
    </row>
    <row r="20" spans="1:4" ht="12" x14ac:dyDescent="0.25">
      <c r="A20" s="4" t="s">
        <v>51</v>
      </c>
      <c r="B20" s="22"/>
      <c r="C20" s="4" t="s">
        <v>59</v>
      </c>
      <c r="D20" s="22"/>
    </row>
    <row r="21" spans="1:4" ht="12" x14ac:dyDescent="0.25">
      <c r="A21" s="4" t="s">
        <v>95</v>
      </c>
      <c r="B21" s="22"/>
      <c r="C21" s="4"/>
      <c r="D21" s="4"/>
    </row>
    <row r="22" spans="1:4" ht="12" x14ac:dyDescent="0.25">
      <c r="A22" s="4" t="s">
        <v>52</v>
      </c>
      <c r="B22" s="23"/>
      <c r="C22" s="4" t="s">
        <v>58</v>
      </c>
      <c r="D22" s="22"/>
    </row>
    <row r="23" spans="1:4" ht="12" x14ac:dyDescent="0.25">
      <c r="A23" s="4" t="s">
        <v>53</v>
      </c>
      <c r="B23" s="22"/>
      <c r="C23" s="4"/>
      <c r="D23" s="4"/>
    </row>
    <row r="24" spans="1:4" ht="12" x14ac:dyDescent="0.25">
      <c r="A24" s="4" t="s">
        <v>54</v>
      </c>
      <c r="B24" s="22"/>
      <c r="C24" s="4"/>
      <c r="D24" s="4"/>
    </row>
    <row r="25" spans="1:4" ht="12" x14ac:dyDescent="0.25">
      <c r="A25" s="4" t="s">
        <v>55</v>
      </c>
      <c r="B25" s="24"/>
      <c r="C25" s="4" t="s">
        <v>57</v>
      </c>
      <c r="D25" s="25"/>
    </row>
    <row r="26" spans="1:4" ht="12" x14ac:dyDescent="0.25">
      <c r="A26" s="4" t="s">
        <v>56</v>
      </c>
      <c r="B26" s="24"/>
      <c r="C26" s="4"/>
      <c r="D26" s="4"/>
    </row>
    <row r="27" spans="1:4" ht="12" x14ac:dyDescent="0.25">
      <c r="A27" s="4"/>
      <c r="B27" s="4"/>
      <c r="C27" s="4"/>
      <c r="D27" s="4"/>
    </row>
    <row r="28" spans="1:4" ht="12" x14ac:dyDescent="0.25">
      <c r="A28" s="7" t="s">
        <v>34</v>
      </c>
      <c r="B28" s="8"/>
      <c r="C28" s="8"/>
      <c r="D28" s="8"/>
    </row>
    <row r="29" spans="1:4" ht="12" x14ac:dyDescent="0.25">
      <c r="A29" s="6" t="s">
        <v>2</v>
      </c>
      <c r="B29" s="4"/>
      <c r="C29" s="6" t="s">
        <v>317</v>
      </c>
      <c r="D29" s="4"/>
    </row>
    <row r="30" spans="1:4" ht="12" x14ac:dyDescent="0.25">
      <c r="A30" s="4" t="s">
        <v>48</v>
      </c>
      <c r="B30" s="22"/>
      <c r="C30" s="4" t="s">
        <v>48</v>
      </c>
      <c r="D30" s="22"/>
    </row>
    <row r="31" spans="1:4" ht="12" x14ac:dyDescent="0.25">
      <c r="A31" s="4" t="s">
        <v>61</v>
      </c>
      <c r="B31" s="22"/>
      <c r="C31" s="4" t="s">
        <v>61</v>
      </c>
      <c r="D31" s="22"/>
    </row>
    <row r="32" spans="1:4" ht="12" x14ac:dyDescent="0.25">
      <c r="A32" s="4" t="s">
        <v>62</v>
      </c>
      <c r="B32" s="22"/>
      <c r="C32" s="4" t="s">
        <v>62</v>
      </c>
      <c r="D32" s="22"/>
    </row>
    <row r="33" spans="1:4" ht="12" x14ac:dyDescent="0.25">
      <c r="A33" s="26" t="b">
        <v>0</v>
      </c>
      <c r="B33" s="4" t="s">
        <v>36</v>
      </c>
      <c r="C33" s="26" t="b">
        <v>0</v>
      </c>
      <c r="D33" s="4" t="s">
        <v>36</v>
      </c>
    </row>
    <row r="34" spans="1:4" ht="12" x14ac:dyDescent="0.25">
      <c r="A34" s="26" t="b">
        <v>0</v>
      </c>
      <c r="B34" s="4" t="s">
        <v>35</v>
      </c>
      <c r="C34" s="26" t="b">
        <v>0</v>
      </c>
      <c r="D34" s="4" t="s">
        <v>35</v>
      </c>
    </row>
    <row r="35" spans="1:4" ht="12" x14ac:dyDescent="0.25">
      <c r="A35" s="26" t="b">
        <v>0</v>
      </c>
      <c r="B35" s="4" t="s">
        <v>37</v>
      </c>
      <c r="C35" s="26" t="b">
        <v>0</v>
      </c>
      <c r="D35" s="4" t="s">
        <v>37</v>
      </c>
    </row>
    <row r="36" spans="1:4" ht="12" x14ac:dyDescent="0.25">
      <c r="A36" s="4" t="s">
        <v>55</v>
      </c>
      <c r="B36" s="22"/>
      <c r="C36" s="4" t="s">
        <v>55</v>
      </c>
      <c r="D36" s="22"/>
    </row>
    <row r="37" spans="1:4" ht="12" x14ac:dyDescent="0.25">
      <c r="A37" s="4" t="s">
        <v>63</v>
      </c>
      <c r="B37" s="22"/>
      <c r="C37" s="4" t="s">
        <v>57</v>
      </c>
      <c r="D37" s="22"/>
    </row>
    <row r="38" spans="1:4" ht="12" x14ac:dyDescent="0.25">
      <c r="A38" s="4" t="s">
        <v>64</v>
      </c>
      <c r="B38" s="22"/>
      <c r="C38" s="4" t="s">
        <v>64</v>
      </c>
      <c r="D38" s="22"/>
    </row>
    <row r="39" spans="1:4" ht="12" x14ac:dyDescent="0.25">
      <c r="A39" s="4" t="s">
        <v>51</v>
      </c>
      <c r="B39" s="22"/>
      <c r="C39" s="4" t="s">
        <v>51</v>
      </c>
      <c r="D39" s="22"/>
    </row>
    <row r="40" spans="1:4" ht="12" x14ac:dyDescent="0.25">
      <c r="A40" s="4"/>
      <c r="B40" s="4"/>
      <c r="C40" s="4"/>
      <c r="D40" s="4"/>
    </row>
    <row r="41" spans="1:4" ht="12" x14ac:dyDescent="0.25">
      <c r="A41" s="7" t="s">
        <v>3</v>
      </c>
      <c r="B41" s="8"/>
      <c r="C41" s="8"/>
      <c r="D41" s="8"/>
    </row>
    <row r="42" spans="1:4" ht="12" x14ac:dyDescent="0.25">
      <c r="A42" s="26" t="b">
        <v>0</v>
      </c>
      <c r="B42" s="4" t="s">
        <v>38</v>
      </c>
      <c r="C42" s="4"/>
      <c r="D42" s="4"/>
    </row>
    <row r="43" spans="1:4" ht="12" x14ac:dyDescent="0.25">
      <c r="A43" s="26" t="b">
        <v>0</v>
      </c>
      <c r="B43" s="4" t="s">
        <v>4</v>
      </c>
      <c r="C43" s="4"/>
      <c r="D43" s="4"/>
    </row>
    <row r="44" spans="1:4" ht="12" x14ac:dyDescent="0.25">
      <c r="A44" s="6" t="s">
        <v>349</v>
      </c>
      <c r="B44" s="4"/>
      <c r="C44" s="4"/>
      <c r="D44" s="4"/>
    </row>
    <row r="45" spans="1:4" ht="12" x14ac:dyDescent="0.25">
      <c r="A45" s="4" t="s">
        <v>5</v>
      </c>
      <c r="B45" s="4"/>
      <c r="C45" s="4"/>
      <c r="D45" s="4"/>
    </row>
    <row r="46" spans="1:4" ht="12" x14ac:dyDescent="0.25">
      <c r="A46" s="26" t="b">
        <v>0</v>
      </c>
      <c r="B46" s="4" t="s">
        <v>40</v>
      </c>
      <c r="C46" s="4"/>
      <c r="D46" s="4"/>
    </row>
    <row r="47" spans="1:4" ht="12" x14ac:dyDescent="0.25">
      <c r="A47" s="26" t="b">
        <v>0</v>
      </c>
      <c r="B47" s="4" t="s">
        <v>39</v>
      </c>
      <c r="C47" s="4"/>
      <c r="D47" s="4"/>
    </row>
    <row r="48" spans="1:4" ht="12" x14ac:dyDescent="0.25">
      <c r="A48" s="6" t="s">
        <v>105</v>
      </c>
      <c r="B48" s="4"/>
      <c r="C48" s="4"/>
      <c r="D48" s="4"/>
    </row>
    <row r="49" spans="1:4" ht="12" x14ac:dyDescent="0.25">
      <c r="A49" s="26" t="b">
        <v>0</v>
      </c>
      <c r="B49" s="4" t="s">
        <v>318</v>
      </c>
      <c r="C49" s="4"/>
      <c r="D49" s="4"/>
    </row>
    <row r="50" spans="1:4" ht="12" x14ac:dyDescent="0.25">
      <c r="A50" s="26" t="b">
        <v>0</v>
      </c>
      <c r="B50" s="4" t="s">
        <v>96</v>
      </c>
      <c r="C50" s="4"/>
      <c r="D50" s="4"/>
    </row>
    <row r="51" spans="1:4" ht="12" x14ac:dyDescent="0.25">
      <c r="A51" s="6" t="s">
        <v>106</v>
      </c>
      <c r="B51" s="4"/>
      <c r="C51" s="4"/>
      <c r="D51" s="4"/>
    </row>
    <row r="52" spans="1:4" ht="12" x14ac:dyDescent="0.25">
      <c r="A52" s="6"/>
      <c r="B52" s="4"/>
      <c r="C52" s="4"/>
      <c r="D52" s="4"/>
    </row>
    <row r="53" spans="1:4" ht="12" x14ac:dyDescent="0.25">
      <c r="A53" s="7" t="s">
        <v>41</v>
      </c>
      <c r="B53" s="8"/>
      <c r="C53" s="8"/>
      <c r="D53" s="8"/>
    </row>
    <row r="54" spans="1:4" ht="12" x14ac:dyDescent="0.25">
      <c r="A54" s="45" t="s">
        <v>17</v>
      </c>
      <c r="B54" s="45"/>
      <c r="C54" s="4"/>
      <c r="D54" s="5" t="s">
        <v>42</v>
      </c>
    </row>
    <row r="55" spans="1:4" ht="12" x14ac:dyDescent="0.25">
      <c r="A55" s="26" t="b">
        <v>0</v>
      </c>
      <c r="B55" s="4" t="s">
        <v>18</v>
      </c>
      <c r="C55" s="4"/>
      <c r="D55" s="22"/>
    </row>
    <row r="56" spans="1:4" ht="12" x14ac:dyDescent="0.25">
      <c r="A56" s="26" t="b">
        <v>0</v>
      </c>
      <c r="B56" s="4" t="s">
        <v>19</v>
      </c>
      <c r="C56" s="4"/>
      <c r="D56" s="22"/>
    </row>
    <row r="57" spans="1:4" ht="12" x14ac:dyDescent="0.25">
      <c r="A57" s="26" t="b">
        <v>0</v>
      </c>
      <c r="B57" s="4" t="s">
        <v>350</v>
      </c>
      <c r="C57" s="4"/>
      <c r="D57" s="22"/>
    </row>
    <row r="58" spans="1:4" ht="12" x14ac:dyDescent="0.25">
      <c r="A58" s="26" t="b">
        <v>0</v>
      </c>
      <c r="B58" s="4" t="s">
        <v>20</v>
      </c>
      <c r="C58" s="4"/>
      <c r="D58" s="22"/>
    </row>
    <row r="59" spans="1:4" ht="12" x14ac:dyDescent="0.25">
      <c r="A59" s="26" t="b">
        <v>0</v>
      </c>
      <c r="B59" s="4" t="s">
        <v>353</v>
      </c>
      <c r="C59" s="4"/>
      <c r="D59" s="22"/>
    </row>
    <row r="60" spans="1:4" ht="12" x14ac:dyDescent="0.25">
      <c r="A60" s="26" t="b">
        <v>0</v>
      </c>
      <c r="B60" s="4" t="s">
        <v>21</v>
      </c>
      <c r="C60" s="4"/>
      <c r="D60" s="22"/>
    </row>
    <row r="61" spans="1:4" ht="12" x14ac:dyDescent="0.25">
      <c r="A61" s="26" t="b">
        <v>0</v>
      </c>
      <c r="B61" s="4" t="s">
        <v>354</v>
      </c>
      <c r="C61" s="4"/>
      <c r="D61" s="22"/>
    </row>
    <row r="62" spans="1:4" ht="12" x14ac:dyDescent="0.25">
      <c r="A62" s="26" t="b">
        <v>0</v>
      </c>
      <c r="B62" s="4" t="s">
        <v>22</v>
      </c>
      <c r="C62" s="4"/>
      <c r="D62" s="22"/>
    </row>
    <row r="63" spans="1:4" ht="12" x14ac:dyDescent="0.25">
      <c r="A63" s="26" t="b">
        <v>0</v>
      </c>
      <c r="B63" s="4" t="s">
        <v>355</v>
      </c>
      <c r="C63" s="4"/>
      <c r="D63" s="22"/>
    </row>
    <row r="64" spans="1:4" ht="12" x14ac:dyDescent="0.25">
      <c r="A64" s="26" t="b">
        <v>0</v>
      </c>
      <c r="B64" s="4" t="s">
        <v>23</v>
      </c>
      <c r="C64" s="4"/>
      <c r="D64" s="22"/>
    </row>
    <row r="65" spans="1:7" ht="12" x14ac:dyDescent="0.25">
      <c r="A65" s="26" t="b">
        <v>0</v>
      </c>
      <c r="B65" s="4" t="s">
        <v>351</v>
      </c>
      <c r="C65" s="4"/>
      <c r="D65" s="22"/>
    </row>
    <row r="66" spans="1:7" ht="12" x14ac:dyDescent="0.25">
      <c r="A66" s="26" t="b">
        <v>0</v>
      </c>
      <c r="B66" s="4" t="s">
        <v>24</v>
      </c>
      <c r="C66" s="4"/>
      <c r="D66" s="22"/>
    </row>
    <row r="67" spans="1:7" ht="12" x14ac:dyDescent="0.25">
      <c r="A67" s="26" t="b">
        <v>0</v>
      </c>
      <c r="B67" s="4" t="s">
        <v>352</v>
      </c>
      <c r="C67" s="4"/>
      <c r="D67" s="22"/>
    </row>
    <row r="68" spans="1:7" ht="12" x14ac:dyDescent="0.25">
      <c r="A68" s="26" t="b">
        <v>0</v>
      </c>
      <c r="B68" s="4" t="s">
        <v>25</v>
      </c>
      <c r="C68" s="4"/>
      <c r="D68" s="22"/>
    </row>
    <row r="69" spans="1:7" ht="12" x14ac:dyDescent="0.25">
      <c r="A69" s="26" t="b">
        <v>0</v>
      </c>
      <c r="B69" s="4" t="s">
        <v>356</v>
      </c>
      <c r="C69" s="4"/>
      <c r="D69" s="22"/>
    </row>
    <row r="70" spans="1:7" ht="12" x14ac:dyDescent="0.25">
      <c r="A70" s="26" t="b">
        <v>0</v>
      </c>
      <c r="B70" s="4" t="s">
        <v>357</v>
      </c>
      <c r="C70" s="4"/>
      <c r="D70" s="22"/>
    </row>
    <row r="71" spans="1:7" ht="12" x14ac:dyDescent="0.25">
      <c r="A71" s="4" t="s">
        <v>45</v>
      </c>
      <c r="B71" s="4"/>
      <c r="C71" s="4"/>
      <c r="D71" s="4"/>
    </row>
    <row r="72" spans="1:7" ht="12" x14ac:dyDescent="0.25">
      <c r="A72" s="26" t="b">
        <v>0</v>
      </c>
      <c r="B72" s="4" t="s">
        <v>43</v>
      </c>
      <c r="C72" s="4" t="s">
        <v>65</v>
      </c>
      <c r="D72" s="22"/>
    </row>
    <row r="73" spans="1:7" ht="12" x14ac:dyDescent="0.25">
      <c r="A73" s="26" t="b">
        <v>0</v>
      </c>
      <c r="B73" s="4" t="s">
        <v>44</v>
      </c>
      <c r="C73" s="4" t="s">
        <v>65</v>
      </c>
      <c r="D73" s="22"/>
    </row>
    <row r="74" spans="1:7" ht="12" x14ac:dyDescent="0.25">
      <c r="A74" s="4"/>
      <c r="B74" s="4"/>
      <c r="C74" s="4"/>
      <c r="D74" s="4"/>
      <c r="F74" s="1" t="s">
        <v>379</v>
      </c>
    </row>
    <row r="75" spans="1:7" ht="12" x14ac:dyDescent="0.25">
      <c r="A75" s="4" t="s">
        <v>66</v>
      </c>
      <c r="B75" s="4"/>
      <c r="C75" s="4"/>
      <c r="D75" s="4"/>
      <c r="F75" s="1" t="s">
        <v>70</v>
      </c>
      <c r="G75" s="1" t="s">
        <v>72</v>
      </c>
    </row>
    <row r="76" spans="1:7" ht="20.399999999999999" customHeight="1" x14ac:dyDescent="0.25">
      <c r="A76" s="27" t="b">
        <v>0</v>
      </c>
      <c r="B76" s="9" t="s">
        <v>107</v>
      </c>
      <c r="C76" s="10"/>
      <c r="D76" s="10"/>
      <c r="F76" s="1">
        <v>300</v>
      </c>
      <c r="G76" s="3">
        <v>0.2</v>
      </c>
    </row>
    <row r="77" spans="1:7" ht="21.6" customHeight="1" x14ac:dyDescent="0.25">
      <c r="A77" s="28" t="b">
        <v>0</v>
      </c>
      <c r="B77" s="46" t="s">
        <v>108</v>
      </c>
      <c r="C77" s="46"/>
      <c r="D77" s="46"/>
      <c r="F77" s="1">
        <v>300</v>
      </c>
      <c r="G77" s="3">
        <v>0.2</v>
      </c>
    </row>
    <row r="78" spans="1:7" ht="21.6" customHeight="1" x14ac:dyDescent="0.25">
      <c r="A78" s="28" t="b">
        <v>0</v>
      </c>
      <c r="B78" s="49" t="s">
        <v>109</v>
      </c>
      <c r="C78" s="49"/>
      <c r="D78" s="49"/>
      <c r="F78" s="1">
        <v>300</v>
      </c>
      <c r="G78" s="3">
        <v>0.2</v>
      </c>
    </row>
    <row r="79" spans="1:7" ht="21.6" customHeight="1" x14ac:dyDescent="0.25">
      <c r="A79" s="28" t="b">
        <v>0</v>
      </c>
      <c r="B79" s="49" t="s">
        <v>110</v>
      </c>
      <c r="C79" s="49"/>
      <c r="D79" s="49"/>
      <c r="F79" s="1">
        <v>300</v>
      </c>
      <c r="G79" s="3">
        <v>0.2</v>
      </c>
    </row>
    <row r="80" spans="1:7" ht="21.6" customHeight="1" x14ac:dyDescent="0.25">
      <c r="A80" s="28" t="b">
        <v>0</v>
      </c>
      <c r="B80" s="50" t="s">
        <v>391</v>
      </c>
      <c r="C80" s="50"/>
      <c r="D80" s="50"/>
      <c r="F80" s="1">
        <v>200</v>
      </c>
      <c r="G80" s="3">
        <v>0.2</v>
      </c>
    </row>
    <row r="81" spans="1:7" ht="21.6" customHeight="1" x14ac:dyDescent="0.25">
      <c r="A81" s="46" t="s">
        <v>111</v>
      </c>
      <c r="B81" s="46"/>
      <c r="C81" s="46"/>
      <c r="D81" s="46"/>
    </row>
    <row r="82" spans="1:7" ht="12" x14ac:dyDescent="0.25">
      <c r="A82" s="4" t="s">
        <v>67</v>
      </c>
      <c r="B82" s="4"/>
      <c r="C82" s="4"/>
      <c r="D82" s="4"/>
    </row>
    <row r="83" spans="1:7" ht="12" x14ac:dyDescent="0.25">
      <c r="A83" s="26" t="b">
        <v>0</v>
      </c>
      <c r="B83" s="4" t="s">
        <v>33</v>
      </c>
      <c r="C83" s="4"/>
      <c r="D83" s="4"/>
    </row>
    <row r="84" spans="1:7" ht="12" x14ac:dyDescent="0.25">
      <c r="A84" s="26" t="b">
        <v>0</v>
      </c>
      <c r="B84" s="4" t="s">
        <v>16</v>
      </c>
      <c r="C84" s="4"/>
      <c r="D84" s="4"/>
      <c r="F84" s="1">
        <v>15</v>
      </c>
    </row>
    <row r="85" spans="1:7" ht="12" x14ac:dyDescent="0.25">
      <c r="A85" s="26" t="b">
        <v>0</v>
      </c>
      <c r="B85" s="4" t="s">
        <v>0</v>
      </c>
      <c r="C85" s="4"/>
      <c r="D85" s="4"/>
    </row>
    <row r="86" spans="1:7" ht="12" x14ac:dyDescent="0.25">
      <c r="A86" s="26" t="b">
        <v>0</v>
      </c>
      <c r="B86" s="4" t="s">
        <v>394</v>
      </c>
      <c r="C86" s="4"/>
      <c r="D86" s="4"/>
    </row>
    <row r="87" spans="1:7" ht="21.6" customHeight="1" x14ac:dyDescent="0.25">
      <c r="A87" s="46" t="s">
        <v>112</v>
      </c>
      <c r="B87" s="46"/>
      <c r="C87" s="46"/>
      <c r="D87" s="46"/>
    </row>
    <row r="88" spans="1:7" ht="12" x14ac:dyDescent="0.25">
      <c r="A88" s="4"/>
      <c r="B88" s="4"/>
      <c r="C88" s="4"/>
      <c r="D88" s="4"/>
    </row>
    <row r="89" spans="1:7" ht="12" x14ac:dyDescent="0.25">
      <c r="A89" s="4" t="s">
        <v>270</v>
      </c>
      <c r="B89" s="4"/>
      <c r="C89" s="4"/>
      <c r="D89" s="4"/>
      <c r="F89" s="2" t="s">
        <v>73</v>
      </c>
      <c r="G89" s="2" t="s">
        <v>73</v>
      </c>
    </row>
    <row r="90" spans="1:7" ht="12" x14ac:dyDescent="0.25">
      <c r="A90" s="26" t="b">
        <v>0</v>
      </c>
      <c r="B90" s="4" t="s">
        <v>26</v>
      </c>
      <c r="C90" s="4"/>
      <c r="D90" s="4"/>
      <c r="F90" s="1">
        <v>1</v>
      </c>
      <c r="G90" s="1">
        <v>1</v>
      </c>
    </row>
    <row r="91" spans="1:7" ht="12" x14ac:dyDescent="0.25">
      <c r="A91" s="26" t="b">
        <v>0</v>
      </c>
      <c r="B91" s="4" t="s">
        <v>27</v>
      </c>
      <c r="C91" s="4"/>
      <c r="D91" s="4"/>
      <c r="F91" s="1">
        <v>0.7</v>
      </c>
      <c r="G91" s="1">
        <v>0.7</v>
      </c>
    </row>
    <row r="92" spans="1:7" ht="10.199999999999999" customHeight="1" x14ac:dyDescent="0.25">
      <c r="A92" s="49" t="s">
        <v>113</v>
      </c>
      <c r="B92" s="49"/>
      <c r="C92" s="49"/>
      <c r="D92" s="49"/>
    </row>
    <row r="93" spans="1:7" ht="12" x14ac:dyDescent="0.25">
      <c r="A93" s="49" t="s">
        <v>324</v>
      </c>
      <c r="B93" s="49"/>
      <c r="C93" s="49"/>
      <c r="D93" s="49"/>
    </row>
    <row r="94" spans="1:7" ht="12" x14ac:dyDescent="0.25">
      <c r="A94" s="7" t="s">
        <v>74</v>
      </c>
      <c r="B94" s="8"/>
      <c r="C94" s="8"/>
      <c r="D94" s="8"/>
    </row>
    <row r="95" spans="1:7" ht="12" x14ac:dyDescent="0.25">
      <c r="A95" s="54" t="s">
        <v>77</v>
      </c>
      <c r="B95" s="54"/>
      <c r="C95" s="5" t="s">
        <v>83</v>
      </c>
      <c r="D95" s="17" t="s">
        <v>84</v>
      </c>
    </row>
    <row r="96" spans="1:7" ht="12" x14ac:dyDescent="0.25">
      <c r="A96" s="53" t="s">
        <v>75</v>
      </c>
      <c r="B96" s="53"/>
      <c r="C96" s="11">
        <f>IF(AND(A76=TRUE,A90=TRUE),F76*F90,0)</f>
        <v>0</v>
      </c>
      <c r="D96" s="12">
        <f>IF(AND(A76=TRUE,A91=TRUE),F76*F91,0)</f>
        <v>0</v>
      </c>
    </row>
    <row r="97" spans="1:6" ht="10.8" customHeight="1" x14ac:dyDescent="0.25">
      <c r="A97" s="52" t="s">
        <v>76</v>
      </c>
      <c r="B97" s="52"/>
      <c r="C97" s="11">
        <f>IF(AND(A77=TRUE,A90=TRUE),F77*F90,0)</f>
        <v>0</v>
      </c>
      <c r="D97" s="12">
        <f>IF(AND(A77=TRUE,A91=TRUE),F77*F91,0)</f>
        <v>0</v>
      </c>
    </row>
    <row r="98" spans="1:6" ht="10.8" customHeight="1" x14ac:dyDescent="0.25">
      <c r="A98" s="52" t="s">
        <v>323</v>
      </c>
      <c r="B98" s="52"/>
      <c r="C98" s="11">
        <f>IF(AND(A84=TRUE,A90=TRUE),F84*F90,0)</f>
        <v>0</v>
      </c>
      <c r="D98" s="12">
        <f>IF(AND(A84=TRUE,A91=TRUE),F84,0)</f>
        <v>0</v>
      </c>
    </row>
    <row r="99" spans="1:6" ht="10.8" customHeight="1" x14ac:dyDescent="0.25">
      <c r="A99" s="49" t="s">
        <v>114</v>
      </c>
      <c r="B99" s="49"/>
      <c r="C99" s="11">
        <f>IF(AND(A78=TRUE,A90=TRUE),F78*F90,0)</f>
        <v>0</v>
      </c>
      <c r="D99" s="12">
        <f>IF(AND(A78=TRUE,A91=TRUE),F78*F91,0)</f>
        <v>0</v>
      </c>
    </row>
    <row r="100" spans="1:6" ht="10.8" customHeight="1" x14ac:dyDescent="0.25">
      <c r="A100" s="49" t="s">
        <v>115</v>
      </c>
      <c r="B100" s="49"/>
      <c r="C100" s="11">
        <f>IF(AND(A79=TRUE,A90=TRUE),F79*F90,0)</f>
        <v>0</v>
      </c>
      <c r="D100" s="12">
        <f>IF(AND(A79=TRUE,A91=TRUE),F79*F91,0)</f>
        <v>0</v>
      </c>
    </row>
    <row r="101" spans="1:6" ht="12" x14ac:dyDescent="0.25">
      <c r="A101" s="50" t="s">
        <v>116</v>
      </c>
      <c r="B101" s="50"/>
      <c r="C101" s="11">
        <f>IF(AND(A80=TRUE,A90=TRUE),F80*F90,0)</f>
        <v>0</v>
      </c>
      <c r="D101" s="12">
        <f>IF(AND(A80=TRUE,A91=TRUE),F80*F91,0)</f>
        <v>0</v>
      </c>
    </row>
    <row r="102" spans="1:6" ht="12" x14ac:dyDescent="0.25">
      <c r="A102" s="4"/>
      <c r="B102" s="15" t="s">
        <v>86</v>
      </c>
      <c r="C102" s="16">
        <f>SUM(C96:C101)</f>
        <v>0</v>
      </c>
      <c r="D102" s="16">
        <f>SUM(D96:D101)</f>
        <v>0</v>
      </c>
    </row>
    <row r="103" spans="1:6" ht="12" x14ac:dyDescent="0.25">
      <c r="A103" s="6" t="s">
        <v>85</v>
      </c>
      <c r="B103" s="4"/>
      <c r="C103" s="12">
        <f>IF(C15=TRUE,(C96+C97+C99+C100+C101)*G76,0)</f>
        <v>0</v>
      </c>
      <c r="D103" s="12">
        <f>IF(C15=TRUE,(D96+D97+D99+D100+D101)*G76,0)</f>
        <v>0</v>
      </c>
    </row>
    <row r="104" spans="1:6" ht="12" x14ac:dyDescent="0.25">
      <c r="A104" s="6" t="s">
        <v>78</v>
      </c>
      <c r="B104" s="4"/>
      <c r="C104" s="12">
        <f>IF(A90=TRUE,F104,0)</f>
        <v>0</v>
      </c>
      <c r="D104" s="12">
        <f>IF(A91=TRUE,F104,0)</f>
        <v>0</v>
      </c>
      <c r="F104" s="1">
        <v>25</v>
      </c>
    </row>
    <row r="105" spans="1:6" ht="12.6" thickBot="1" x14ac:dyDescent="0.3">
      <c r="A105" s="6"/>
      <c r="B105" s="13" t="s">
        <v>79</v>
      </c>
      <c r="C105" s="14">
        <f>C102-C103+C104</f>
        <v>0</v>
      </c>
      <c r="D105" s="14">
        <f>D102-D103+D104</f>
        <v>0</v>
      </c>
    </row>
    <row r="106" spans="1:6" ht="12" x14ac:dyDescent="0.25">
      <c r="A106" s="4" t="s">
        <v>80</v>
      </c>
      <c r="B106" s="4"/>
      <c r="C106" s="4"/>
      <c r="D106" s="4"/>
    </row>
    <row r="107" spans="1:6" ht="12" x14ac:dyDescent="0.25">
      <c r="A107" s="6" t="s">
        <v>81</v>
      </c>
      <c r="B107" s="6" t="s">
        <v>92</v>
      </c>
      <c r="C107" s="4"/>
      <c r="D107" s="4"/>
    </row>
    <row r="108" spans="1:6" ht="12" x14ac:dyDescent="0.25">
      <c r="A108" s="6" t="s">
        <v>82</v>
      </c>
      <c r="B108" s="6" t="s">
        <v>93</v>
      </c>
      <c r="C108" s="4"/>
      <c r="D108" s="4"/>
    </row>
    <row r="109" spans="1:6" ht="12" x14ac:dyDescent="0.25">
      <c r="A109" s="6" t="s">
        <v>94</v>
      </c>
      <c r="B109" s="6" t="str">
        <f>B17&amp;" "&amp;D17</f>
        <v xml:space="preserve"> </v>
      </c>
      <c r="C109" s="4"/>
      <c r="D109" s="4"/>
    </row>
    <row r="110" spans="1:6" ht="12" x14ac:dyDescent="0.25">
      <c r="A110" s="4"/>
      <c r="B110" s="4"/>
      <c r="C110" s="4"/>
      <c r="D110" s="4"/>
    </row>
    <row r="111" spans="1:6" ht="12" x14ac:dyDescent="0.25">
      <c r="A111" s="26" t="b">
        <v>0</v>
      </c>
      <c r="B111" s="6" t="s">
        <v>313</v>
      </c>
      <c r="C111" s="4"/>
      <c r="D111" s="4"/>
    </row>
    <row r="112" spans="1:6" ht="12" x14ac:dyDescent="0.25">
      <c r="A112" s="4" t="s">
        <v>118</v>
      </c>
      <c r="B112" s="6"/>
      <c r="C112" s="4"/>
      <c r="D112" s="4"/>
    </row>
    <row r="113" spans="1:4" ht="12" x14ac:dyDescent="0.25">
      <c r="A113" s="4" t="s">
        <v>339</v>
      </c>
      <c r="C113" s="12">
        <f>IF(A111=TRUE,C105/3,0)</f>
        <v>0</v>
      </c>
      <c r="D113" s="4"/>
    </row>
    <row r="114" spans="1:4" ht="12" x14ac:dyDescent="0.25">
      <c r="A114" s="4" t="s">
        <v>340</v>
      </c>
      <c r="C114" s="12">
        <f>IF(A111=TRUE,C105/3,0)</f>
        <v>0</v>
      </c>
      <c r="D114" s="4"/>
    </row>
    <row r="115" spans="1:4" ht="12" x14ac:dyDescent="0.25">
      <c r="A115" s="4" t="s">
        <v>341</v>
      </c>
      <c r="C115" s="12">
        <f>IF(A111=TRUE,C105/3,0)</f>
        <v>0</v>
      </c>
      <c r="D115" s="4"/>
    </row>
    <row r="116" spans="1:4" ht="12" x14ac:dyDescent="0.25">
      <c r="A116" s="49" t="s">
        <v>330</v>
      </c>
      <c r="B116" s="49"/>
      <c r="C116" s="49"/>
      <c r="D116" s="49"/>
    </row>
    <row r="117" spans="1:4" ht="12" x14ac:dyDescent="0.25">
      <c r="A117" s="4" t="s">
        <v>6</v>
      </c>
      <c r="B117" s="4"/>
      <c r="C117" s="4"/>
      <c r="D117" s="4"/>
    </row>
    <row r="118" spans="1:4" ht="21.6" customHeight="1" x14ac:dyDescent="0.25">
      <c r="A118" s="27" t="b">
        <v>0</v>
      </c>
      <c r="B118" s="50" t="s">
        <v>7</v>
      </c>
      <c r="C118" s="50"/>
      <c r="D118" s="50"/>
    </row>
    <row r="119" spans="1:4" ht="21.6" customHeight="1" x14ac:dyDescent="0.25">
      <c r="A119" s="27" t="b">
        <v>0</v>
      </c>
      <c r="B119" s="49" t="s">
        <v>8</v>
      </c>
      <c r="C119" s="49"/>
      <c r="D119" s="49"/>
    </row>
    <row r="120" spans="1:4" ht="21.6" customHeight="1" x14ac:dyDescent="0.25">
      <c r="A120" s="27" t="b">
        <v>0</v>
      </c>
      <c r="B120" s="46" t="s">
        <v>28</v>
      </c>
      <c r="C120" s="46"/>
      <c r="D120" s="46"/>
    </row>
    <row r="121" spans="1:4" ht="12" x14ac:dyDescent="0.25">
      <c r="A121" s="4" t="s">
        <v>29</v>
      </c>
      <c r="B121" s="4"/>
      <c r="C121" s="4"/>
      <c r="D121" s="4"/>
    </row>
    <row r="122" spans="1:4" ht="12" x14ac:dyDescent="0.25">
      <c r="A122" s="4"/>
      <c r="B122" s="4"/>
      <c r="C122" s="4"/>
      <c r="D122" s="4"/>
    </row>
    <row r="123" spans="1:4" ht="21.6" customHeight="1" x14ac:dyDescent="0.25">
      <c r="A123" s="48" t="s">
        <v>9</v>
      </c>
      <c r="B123" s="48"/>
      <c r="C123" s="48"/>
      <c r="D123" s="48"/>
    </row>
    <row r="124" spans="1:4" ht="12" x14ac:dyDescent="0.25">
      <c r="A124" s="4"/>
      <c r="B124" s="4"/>
      <c r="C124" s="4"/>
      <c r="D124" s="4"/>
    </row>
    <row r="125" spans="1:4" ht="33" customHeight="1" x14ac:dyDescent="0.25">
      <c r="A125" s="47" t="s">
        <v>342</v>
      </c>
      <c r="B125" s="47"/>
      <c r="C125" s="47"/>
      <c r="D125" s="47"/>
    </row>
    <row r="126" spans="1:4" ht="12" x14ac:dyDescent="0.25">
      <c r="A126" s="26" t="b">
        <v>0</v>
      </c>
      <c r="B126" s="5" t="s">
        <v>10</v>
      </c>
      <c r="C126" s="26" t="b">
        <v>0</v>
      </c>
      <c r="D126" s="5" t="s">
        <v>11</v>
      </c>
    </row>
    <row r="127" spans="1:4" ht="23.4" customHeight="1" x14ac:dyDescent="0.25">
      <c r="A127" s="47" t="s">
        <v>375</v>
      </c>
      <c r="B127" s="47"/>
      <c r="C127" s="47"/>
      <c r="D127" s="47"/>
    </row>
    <row r="128" spans="1:4" ht="12" x14ac:dyDescent="0.25">
      <c r="A128" s="26" t="b">
        <v>0</v>
      </c>
      <c r="B128" s="5" t="s">
        <v>10</v>
      </c>
      <c r="C128" s="26" t="b">
        <v>0</v>
      </c>
      <c r="D128" s="5" t="s">
        <v>11</v>
      </c>
    </row>
    <row r="129" spans="1:4" ht="12" x14ac:dyDescent="0.25">
      <c r="A129" s="4"/>
      <c r="B129" s="4"/>
      <c r="C129" s="4"/>
      <c r="D129" s="4"/>
    </row>
    <row r="130" spans="1:4" ht="12" x14ac:dyDescent="0.25">
      <c r="A130" s="4" t="s">
        <v>30</v>
      </c>
      <c r="B130" s="4"/>
      <c r="C130" s="4" t="s">
        <v>89</v>
      </c>
      <c r="D130" s="4"/>
    </row>
    <row r="131" spans="1:4" ht="12" x14ac:dyDescent="0.25">
      <c r="A131" s="26" t="b">
        <v>0</v>
      </c>
      <c r="B131" s="4" t="s">
        <v>31</v>
      </c>
      <c r="C131" s="26" t="b">
        <v>0</v>
      </c>
      <c r="D131" s="4" t="s">
        <v>327</v>
      </c>
    </row>
    <row r="132" spans="1:4" ht="12" x14ac:dyDescent="0.25">
      <c r="A132" s="26" t="b">
        <v>0</v>
      </c>
      <c r="B132" s="4" t="s">
        <v>88</v>
      </c>
      <c r="C132" s="26" t="b">
        <v>0</v>
      </c>
      <c r="D132" s="4" t="s">
        <v>88</v>
      </c>
    </row>
    <row r="133" spans="1:4" ht="12" x14ac:dyDescent="0.25">
      <c r="A133" s="26" t="b">
        <v>0</v>
      </c>
      <c r="B133" s="4" t="s">
        <v>87</v>
      </c>
      <c r="C133" s="55" t="s">
        <v>97</v>
      </c>
      <c r="D133" s="55"/>
    </row>
    <row r="134" spans="1:4" ht="12" x14ac:dyDescent="0.25">
      <c r="A134" s="26" t="b">
        <v>0</v>
      </c>
      <c r="B134" s="4" t="s">
        <v>327</v>
      </c>
      <c r="C134" s="4"/>
      <c r="D134" s="4"/>
    </row>
    <row r="135" spans="1:4" ht="12" x14ac:dyDescent="0.25">
      <c r="A135" s="7" t="s">
        <v>90</v>
      </c>
      <c r="B135" s="7"/>
      <c r="C135" s="7"/>
      <c r="D135" s="7"/>
    </row>
    <row r="136" spans="1:4" ht="12" x14ac:dyDescent="0.25">
      <c r="A136" s="4" t="s">
        <v>91</v>
      </c>
      <c r="B136" s="4"/>
      <c r="C136" s="22"/>
      <c r="D136" s="4"/>
    </row>
    <row r="137" spans="1:4" ht="12" x14ac:dyDescent="0.25">
      <c r="A137" s="26" t="b">
        <v>0</v>
      </c>
      <c r="B137" s="4" t="s">
        <v>314</v>
      </c>
      <c r="C137" s="4"/>
      <c r="D137" s="4"/>
    </row>
    <row r="138" spans="1:4" ht="12" x14ac:dyDescent="0.25">
      <c r="A138" s="4" t="s">
        <v>344</v>
      </c>
      <c r="B138" s="4"/>
      <c r="C138" s="4"/>
      <c r="D138" s="4"/>
    </row>
    <row r="139" spans="1:4" ht="12" x14ac:dyDescent="0.25">
      <c r="A139" s="32" t="s">
        <v>343</v>
      </c>
      <c r="B139" s="4"/>
      <c r="C139" s="4"/>
      <c r="D139" s="4"/>
    </row>
    <row r="140" spans="1:4" ht="12" x14ac:dyDescent="0.25">
      <c r="A140" s="6" t="s">
        <v>12</v>
      </c>
      <c r="B140" s="22"/>
      <c r="C140" s="4"/>
      <c r="D140" s="4"/>
    </row>
    <row r="141" spans="1:4" ht="12" x14ac:dyDescent="0.25">
      <c r="A141" s="6" t="s">
        <v>13</v>
      </c>
      <c r="B141" s="23"/>
      <c r="C141" s="4"/>
      <c r="D141" s="4"/>
    </row>
    <row r="142" spans="1:4" ht="12" x14ac:dyDescent="0.25">
      <c r="A142" s="6" t="s">
        <v>68</v>
      </c>
      <c r="B142" s="22"/>
      <c r="C142" s="4"/>
      <c r="D142" s="4"/>
    </row>
    <row r="143" spans="1:4" ht="19.8" customHeight="1" x14ac:dyDescent="0.25">
      <c r="A143" s="49" t="s">
        <v>117</v>
      </c>
      <c r="B143" s="49"/>
      <c r="C143" s="49"/>
      <c r="D143" s="49"/>
    </row>
  </sheetData>
  <sheetProtection formatCells="0" formatColumns="0" formatRows="0" insertColumns="0" insertRows="0" insertHyperlinks="0" deleteColumns="0" deleteRows="0" sort="0" autoFilter="0" pivotTables="0"/>
  <mergeCells count="31">
    <mergeCell ref="A143:D143"/>
    <mergeCell ref="A87:D87"/>
    <mergeCell ref="A92:D92"/>
    <mergeCell ref="B118:D118"/>
    <mergeCell ref="B119:D119"/>
    <mergeCell ref="B120:D120"/>
    <mergeCell ref="A125:D125"/>
    <mergeCell ref="A96:B96"/>
    <mergeCell ref="A97:B97"/>
    <mergeCell ref="A99:B99"/>
    <mergeCell ref="A100:B100"/>
    <mergeCell ref="A101:B101"/>
    <mergeCell ref="A95:B95"/>
    <mergeCell ref="C133:D133"/>
    <mergeCell ref="A116:D116"/>
    <mergeCell ref="B1:D1"/>
    <mergeCell ref="B3:D3"/>
    <mergeCell ref="B6:D6"/>
    <mergeCell ref="A127:D127"/>
    <mergeCell ref="A123:D123"/>
    <mergeCell ref="A54:B54"/>
    <mergeCell ref="B77:D77"/>
    <mergeCell ref="B78:D78"/>
    <mergeCell ref="B79:D79"/>
    <mergeCell ref="B80:D80"/>
    <mergeCell ref="B7:D7"/>
    <mergeCell ref="B8:D8"/>
    <mergeCell ref="B2:D2"/>
    <mergeCell ref="A81:D81"/>
    <mergeCell ref="A98:B98"/>
    <mergeCell ref="A93:D93"/>
  </mergeCells>
  <hyperlinks>
    <hyperlink ref="A139" r:id="rId1" xr:uid="{0477524F-246B-4A46-82A3-68D64CFDEBA2}"/>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Planning &amp; Price</vt:lpstr>
      <vt:lpstr>Deutsch</vt:lpstr>
      <vt:lpstr>English</vt:lpstr>
      <vt:lpstr>Francais</vt:lpstr>
      <vt:lpstr>Deutsch!Zone_d_impression</vt:lpstr>
      <vt:lpstr>English!Zone_d_impression</vt:lpstr>
      <vt:lpstr>Francais!Zone_d_impression</vt:lpstr>
      <vt:lpstr>'Planning &amp; Price'!Zone_d_impression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Club Hiversport</dc:creator>
  <cp:lastModifiedBy>Club Hiversport</cp:lastModifiedBy>
  <cp:lastPrinted>2026-08-06T06:16:06Z</cp:lastPrinted>
  <dcterms:created xsi:type="dcterms:W3CDTF">2025-09-13T17:06:58Z</dcterms:created>
  <dcterms:modified xsi:type="dcterms:W3CDTF">2026-08-07T06:54:00Z</dcterms:modified>
</cp:coreProperties>
</file>